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1625" windowHeight="5865" tabRatio="702" activeTab="2"/>
  </bookViews>
  <sheets>
    <sheet name="Прил1" sheetId="1" r:id="rId1"/>
    <sheet name="прил.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  <sheet name="Прил9" sheetId="9" r:id="rId9"/>
    <sheet name=" Прил11" sheetId="10" r:id="rId10"/>
    <sheet name="Лист2" sheetId="11" state="hidden" r:id="rId11"/>
    <sheet name="Прил10" sheetId="12" r:id="rId12"/>
    <sheet name="Лист1" sheetId="13" r:id="rId13"/>
  </sheets>
  <definedNames>
    <definedName name="_xlnm._FilterDatabase" localSheetId="3" hidden="1">'Прил4'!$D$1:$D$277</definedName>
    <definedName name="_xlnm._FilterDatabase" localSheetId="4" hidden="1">'Прил5'!$D$1:$D$9</definedName>
    <definedName name="_xlnm.Print_Titles" localSheetId="3">'Прил4'!$8:$9</definedName>
    <definedName name="_xlnm.Print_Titles" localSheetId="4">'Прил5'!$8:$9</definedName>
    <definedName name="_xlnm.Print_Titles" localSheetId="5">'Прил6'!$8:$9</definedName>
    <definedName name="_xlnm.Print_Titles" localSheetId="6">'Прил7'!$8:$9</definedName>
    <definedName name="_xlnm.Print_Titles" localSheetId="7">'Прил8'!$7:$7</definedName>
    <definedName name="_xlnm.Print_Titles" localSheetId="8">'Прил9'!$8:$8</definedName>
  </definedNames>
  <calcPr fullCalcOnLoad="1"/>
</workbook>
</file>

<file path=xl/sharedStrings.xml><?xml version="1.0" encoding="utf-8"?>
<sst xmlns="http://schemas.openxmlformats.org/spreadsheetml/2006/main" count="7358" uniqueCount="603">
  <si>
    <t>Правительство Тульской области</t>
  </si>
  <si>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</si>
  <si>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поселений</t>
  </si>
  <si>
    <t>2 04 05099 10 0000 180</t>
  </si>
  <si>
    <t>2 03 05099 10 0000 180</t>
  </si>
  <si>
    <t>2 03 05020 10 0000 180</t>
  </si>
  <si>
    <t>2 07 05030 10 0000 180</t>
  </si>
  <si>
    <t>Прочие безвозмездные поступления в бюджеты поселений</t>
  </si>
  <si>
    <t>2 07 05020 10 0000 180</t>
  </si>
  <si>
    <t>116 90050 10 0000 140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</si>
  <si>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</si>
  <si>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Сумма на 2016 год</t>
  </si>
  <si>
    <t>К О Д    функциональной классификации</t>
  </si>
  <si>
    <t>2</t>
  </si>
  <si>
    <t xml:space="preserve">91 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</si>
  <si>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</si>
  <si>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</si>
  <si>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91</t>
  </si>
  <si>
    <t>0011</t>
  </si>
  <si>
    <t>Обеспечение функционирования Собрания депутатов</t>
  </si>
  <si>
    <t>Обеспечение функционирования Администрации муниципального образования</t>
  </si>
  <si>
    <t>92</t>
  </si>
  <si>
    <t>1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</si>
  <si>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</si>
  <si>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100</t>
  </si>
  <si>
    <t>Аппарат администрации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</si>
  <si>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</si>
  <si>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0019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</si>
  <si>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</si>
  <si>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</si>
  <si>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</si>
  <si>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</si>
  <si>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</si>
  <si>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97</t>
  </si>
  <si>
    <t>Межбюджетные трансферты бюджету муниципального района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</si>
  <si>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 xml:space="preserve">Расходыпо переданным полномочиям на осуществление муниципального жилищного контроля </t>
  </si>
  <si>
    <t>Расходы за счет переданных полномочий на формирование и исполнение бюджета</t>
  </si>
  <si>
    <t>Обеспечение проведения выборов и референдумов</t>
  </si>
  <si>
    <t>Обеспечение проведения выборов и референдумов в поселениях Щекинского района</t>
  </si>
  <si>
    <t xml:space="preserve">Расходы на проведение выборов в законодательные (представительные) органы  поселений Щекинского района </t>
  </si>
  <si>
    <t>Расходы на проведение выборов в Собрания депутатов  поселений Щекинского района в рамках непрограммного направления деятельности "Обеспечение проведения выборов и референдумов в поселениях Щекинского района"</t>
  </si>
  <si>
    <t xml:space="preserve">01 </t>
  </si>
  <si>
    <t>11</t>
  </si>
  <si>
    <t>94</t>
  </si>
  <si>
    <t>Управление резервным фондом администрации в рамках непрограммного направления деятельности "Резервные фонды "</t>
  </si>
  <si>
    <t>Муниципальная программа "Профилактика коррупции в муниципальном образовании Ломинцевское Щекинского района на 2014-2016 годы"</t>
  </si>
  <si>
    <t>Субсидии межмуниципального характера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</si>
  <si>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</t>
  </si>
  <si>
    <t>Основное мероприятие " Обеспечение профилактики коррупции в МО Ломинцевское"  муниципальной программы "Профилактика коррупции в муниципальном образовании Ломинцевское Щекинского района на 2014-2016 годы"</t>
  </si>
  <si>
    <t>2954</t>
  </si>
  <si>
    <t>Мероприятия по профилактике коррупции в рамках мероприятия   " Обеспечение профилактики коррупции в МО Ломинцевское"  муниципальной программы "Профилактика коррупции в муниципальном образовании Ломинцевское Щекинского района на 2014-2016 годы"</t>
  </si>
  <si>
    <t>Муниципальная программа "Управление муниципальным имуществом, земельными ресурсами и казной в МО Ломинцевское Щекинского района"</t>
  </si>
  <si>
    <t>Содержание и обслуживание казны муниципального образования в рамках подпрограммы "Ведение казны МО Ломинцевское Щекинского района" муниципальной  программы  "Управление муниципальным имуществом, земельными ресурсами и казной в МО Ломинцевское Щекинского района"</t>
  </si>
  <si>
    <t>2938</t>
  </si>
  <si>
    <t>2905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</si>
  <si>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органовв рамках непрограммного направления деятельности "Обеспечение функционирования Администрации муниципального образования"</t>
  </si>
  <si>
    <t>Непрограммные расходы</t>
  </si>
  <si>
    <t>Иные непрограмные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</si>
  <si>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</si>
  <si>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0</t>
  </si>
  <si>
    <t>0000</t>
  </si>
  <si>
    <t>9</t>
  </si>
  <si>
    <t>5118</t>
  </si>
  <si>
    <t>Иные непрограммные мероприятия</t>
  </si>
  <si>
    <t>8010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</si>
  <si>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 по иным непрограммным мероприятиям в рамках непрограммных расходов</t>
  </si>
  <si>
    <t>300</t>
  </si>
  <si>
    <t>Социальное обеспечение и иные выплаты населению</t>
  </si>
  <si>
    <t>Основное мероприятие"Обеспечение деятельности МУК "Ломинцевская поселенческая библиотека""  муниципальной программы " Развитие культуры на территории МО Ломинцевское Щекинского района на 2014-2016 годы"</t>
  </si>
  <si>
    <t>Расходы на обеспечение деятельности (оказание услуг) муниципальных учреждений врамках основного мероприятия "Обеспечение деятельности МУК "Ломинцевская поселенческая библиотека""  муниципальной программы " Развитие культуры на территории МО Ломинцевское Щекинского района на 2014-2016 годы"</t>
  </si>
  <si>
    <t>2952</t>
  </si>
  <si>
    <t>2016 год</t>
  </si>
  <si>
    <t>Группа видов  расходов</t>
  </si>
  <si>
    <t>Сумма      (тыс. руб.)</t>
  </si>
  <si>
    <t>Расходыпо переданным полномочиям на осуществление внешнего муниципального финансового контроля в рамках непрограммного направления "Межбюджетные трансферты"</t>
  </si>
  <si>
    <t>Расходы по переданным полномочиям на формирование и содержание муниципального архива, включая хранение архивных фондов поселений в рамках непрограммного направления "Межбюджетные трансферты"</t>
  </si>
  <si>
    <t>Расходы за по переданным полномочиям на создание, содержание и организацию деятельности аварийно-спасательных служб и (или) аварийно-спасательных формирований в рамках непрограммного направления "Межбюджетные трансферты"</t>
  </si>
  <si>
    <t>Расходы по переданным полномочиям на организацию строительства жилищного фонда в рамках непрограммного направления "Межбюджетные трансферты"</t>
  </si>
  <si>
    <t>Расходы за счет переданных полномочий  на подготовку, утверждение и выдачу градостроительных планов земельных участков в рамках непрограммного направления "Межбюджетные трансферты"</t>
  </si>
  <si>
    <t>Условно утвержденные расходы</t>
  </si>
  <si>
    <t/>
  </si>
  <si>
    <t>Условно утвержденные расходы по иным непрограммным мероприятиям в рамках непрограммных расходов</t>
  </si>
  <si>
    <t>9990</t>
  </si>
  <si>
    <t>Условно-утвержденные расходы</t>
  </si>
  <si>
    <t>Муниципальная программа «Развитие территориального общественного самоуправления в МО Ломинцевское</t>
  </si>
  <si>
    <t>Подпрограмма "Обеспечение поддержки органов  территориального общественного самоуправления МО Ломинцевское" муниципальной программы «Развитие территориального общественного самоуправления в МО Ломинцевское"</t>
  </si>
  <si>
    <t>2901</t>
  </si>
  <si>
    <t>Организация сотрудничества органов местного самоуправления с органами территориального общественного самоуправления в рамках подпрограммы "Обеспечение поддержки органов  территориального общественного самоуправления МО Ломинцевское" муниципальной программы «Развитие территориального общественного самоуправления в МО Ломинцевское"</t>
  </si>
  <si>
    <t xml:space="preserve">Муниципальная программа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</si>
  <si>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Подпрограмма "Проведение ремонтов многоквартирных домов и зданий, перевод нежилых помещений в жилые помещения, снос  аварийного жилья после расселения на территории"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</si>
  <si>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2915</t>
  </si>
  <si>
    <t xml:space="preserve">Текущий ремонт жилого фонда в рамках подпрограммы "Проведение ремонтов многоквартирных домов и зданий, перевод нежилых помещений в жилые помещения, снос  аварийного жилья после расселения на территории"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</si>
  <si>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Снос расселенных домов в рамках подпрограммы "Проведение ремонтов многоквартирных домов и зданий, перевод нежилых помещений в жилые помещения, снос  аварийного жилья после расселения на территории"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</si>
  <si>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2939</t>
  </si>
  <si>
    <t xml:space="preserve">Подпрограмма «Улучшение жилищных условий ветеранов ВОВ, проживающим на территории МО Ломинцевское Щекинского района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</si>
  <si>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2940</t>
  </si>
  <si>
    <t xml:space="preserve">Текущий ремонт жилого фонда подпрограммы «Улучшение жилищных условий ветеранов ВОВ, проживающим на территории МО Ломинцевское Щекинского района" 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</si>
  <si>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Подпрограмма «Улучшение жилищных условий семьям с детьми инвалидами, проживающими  на территории МО Ломинцевское Щекинского района</t>
  </si>
  <si>
    <t xml:space="preserve">Текущий ремонт жилого фонда в рамках подпрограммы «Улучшение жилищных условий семьям с детьми инвалидами, проживающими  на территории МО Ломинцевское Щекинского района"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</si>
  <si>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Устройство пандусов  в рамках подпрограммы «Улучшение жилищных условий семьям с детьми инвалидами, проживающими  на территории МО Ломинцевское Щекинского района"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</si>
  <si>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Подпрограмма «Энергосбережения и повышения энергетической эффективности в МО Ломинцевское Щекинского района на 2014-2016 годы»</t>
  </si>
  <si>
    <t>2943</t>
  </si>
  <si>
    <t xml:space="preserve">Обеспечение мероприятий по энергосбережению в рамках подпрограммы «Энергосбережения и повышения энергетической эффективности в МО Ломинцевское Щекинского района на 2014-2016 годы»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</si>
  <si>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Завершение работ по объекту "Строительство и реконструкция водопроводных сетей с.Мясоедово, д.Панарино, д. Б.Кожуховка" в рамках непрограммного направления "Межбюджетные трансферты"</t>
  </si>
  <si>
    <t>Экспертиза и согласование проектов по объекту: газификация п.Октябрьский, д.Усть-Колпна, д.Щекино, (ПИР) в рамках непрограммного направления "Межбюджетные трансферты"</t>
  </si>
  <si>
    <t xml:space="preserve"> Подпрограмма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</si>
  <si>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2928</t>
  </si>
  <si>
    <t xml:space="preserve">Обслуживание газопровода в рамках подпрограммы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</si>
  <si>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4601</t>
  </si>
  <si>
    <t xml:space="preserve">Строительство очистных сооружений в п.Ломинцевский в рамках подпрограммы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</si>
  <si>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4602</t>
  </si>
  <si>
    <t xml:space="preserve">Строительство котельной п.Ломинцевский в рамках подпрограммы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</si>
  <si>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Ремонт системы водоснабжения и водоотведения в рамках подпрограммы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</si>
  <si>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2935</t>
  </si>
  <si>
    <t xml:space="preserve">Экспертиза промышленной безопасности в рамках подпрограммы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</si>
  <si>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2941</t>
  </si>
  <si>
    <t xml:space="preserve">Подпрограмма «Энергосбережения и повышения энергетической эффективности в МО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</si>
  <si>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2942</t>
  </si>
  <si>
    <t xml:space="preserve">Установка общедомовых приборов учета в рамках подпрограммы «Энергосбережения и повышения энергетической эффективности в МО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</si>
  <si>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Подпрограмма «Энергосбережения и повышения энергетической эффективности в МО Ломинцевское Щекинского района на 2014-2016 годы» муниципальной  программы"Улучшение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</si>
  <si>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Обеспечение мероприятий по энергосбережению в рамках подпрограммы «Энергосбережения и повышения энергетической эффективности в МО Ломинцевское Щекинского района на 2014-2016 годы» муниципальной программы "Улучшение жилищных условий граждан и комплексное  развития коммунальной инфраструктуры в МО Ломинцевское Щекинского района" </t>
  </si>
  <si>
    <t xml:space="preserve">Муниципальная программа  "Организация освещения улиц, благоустройства, озеленения и санитарной очистки в МО Ломинцевское Щекинского района "  </t>
  </si>
  <si>
    <t xml:space="preserve"> Подпрограмма «Организация благоустройства и озеленения территории МО Ломинцевское Щекинского района"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</si>
  <si>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 xml:space="preserve">Приобретение, установка и ремонт  детских площадок в рамках подпрограммы  «Организация благоустройства и озеленения территории МО Ломинцевское Щекинского района"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</si>
  <si>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2949</t>
  </si>
  <si>
    <t>2948</t>
  </si>
  <si>
    <t xml:space="preserve">Приобретение и установка  надворных туалетов в рамках подпрограммы  «Организация благоустройства и озеленения территории МО Ломинцевское Щекинского района"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</si>
  <si>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 xml:space="preserve">Подпрограмма  «Организация вывоза ТБО и мусора»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</si>
  <si>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2936</t>
  </si>
  <si>
    <t xml:space="preserve">Организация сбора и вывоза мусора в рамках подпрограммы «Организация вывоза ТБО и мусора»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</si>
  <si>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2947</t>
  </si>
  <si>
    <t>Глава администрации</t>
  </si>
  <si>
    <t>Непрограммное направление деятельности "Обеспечение функционирования администрации муниципального образования"</t>
  </si>
  <si>
    <t>Расходы на опубликование нормативно-правововых актов</t>
  </si>
  <si>
    <t>Социальная поддержка населения муниципального образования</t>
  </si>
  <si>
    <t>96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</si>
  <si>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</si>
  <si>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Пенсионное обеспечение</t>
  </si>
  <si>
    <t>Муниципальная программа  "Ресурсное обеспечение информационной системы муниципального образования Ломинцевское Щекинского района на 2015-2017 годы"</t>
  </si>
  <si>
    <t>Расходы на обеспечение доступа  к сети Интернет подпрограммы "Информационное обеспечение МО Ломинцевское" муниципальной программы  "Ресурсное обеспечение информационной системы муниципального образования Ломинцевское Щекинского района на 2015-2017 годы"</t>
  </si>
  <si>
    <t>Обеспечение первичных мер пожарной безопасности в муниципальном образовании в рамках подпрограммы "Обеспечение противопожарных мероприятий в муниципальном образовании Ломинцевское"  муниципальной программы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2015-2017 годы"</t>
  </si>
  <si>
    <t>Муниципальная программа "Профессиональная переподготовка, повышение квалификации работников администрации МО Ломинцевское Щекинского района  на 2015 - 2017 годы"</t>
  </si>
  <si>
    <t>Подпрограмма " Социальная поддержка отдельных категорий населения" муниципальной программы  "Социальная поддержка отдельных категорий граждан МО Ломинцевское Щекинского района на 2015-2017 годы"</t>
  </si>
  <si>
    <t>Оказание помощи отдельным категориям населенияв рамках подпрограммы  " Социальная поддержка отдельных категорий населения" муниципальной программы  "Социальная поддержка отдельных категорий граждан МО Ломинцевское Щекинского района на 2015-2017 годы"</t>
  </si>
  <si>
    <t>Вручение памятных подарков в рамках подпрограммы " Социальная поддержка отдельных категорий населения" муниципальной программы  "Социальная поддержка отдельных категорий граждан МО Ломинцевское Щекинского района на 2015-2017 годы"</t>
  </si>
  <si>
    <t>Приложение 6</t>
  </si>
  <si>
    <t>от ___________________ №_________</t>
  </si>
  <si>
    <t>Приложение 7</t>
  </si>
  <si>
    <t>от ____________________ №__________</t>
  </si>
  <si>
    <t>Приложение 8</t>
  </si>
  <si>
    <t>ИТОГО:</t>
  </si>
  <si>
    <t xml:space="preserve">Приобретение и обустройство контейнерных площадок в рамках подпрограммы «Организация вывоза ТБО и мусора»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</si>
  <si>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Муниципальная программа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2014-2016 годы"</t>
  </si>
  <si>
    <t>Подпрограмма "Обеспечение проведения мероприятий по ГО и ЧС населения  муниципального образования Ломинцевское" муниципальной программы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2014-2016 годы"</t>
  </si>
  <si>
    <t>2845</t>
  </si>
  <si>
    <t>Мероприятия по предупреждению и ликвидации ЧС природного и техногенного характера в рамках подпрограммы "Обеспечение проведения мероприятий по ГО и ЧС населения  муниципального образования Ломинцевское" муниципальной программы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2014-2016 годы"</t>
  </si>
  <si>
    <t>Муниципальная программа "Профилактика терроризма и экстремизма, а также минимизациии (или) ликвидации последствийпроявлений терроризма и экстремизма на территории  МО Ломинцевское Щекинского района на 2014 - 2016 годы"</t>
  </si>
  <si>
    <t>Подпрограмма "Обеспечение профилактики терроризма, экстремизма в МО Ломинцевское" муниципальной программы "Профилактика терроризма и экстремизма, а также минимизациии (или) ликвидации последствийпроявлений терроризма и экстремизма на территории  МО Ломинцевское Щекинского района на 2014 - 2016 годы"</t>
  </si>
  <si>
    <t>Мероприятия по профилактике правонарушений, терроризма, экстримизма подпрограммы "Обеспечение профилактики терроризма, экстремизма в МО Ломинцевское" муниципальной программы "Профилактика терроризма и экстремизма, а также минимизациии (или) ликвидации последствийпроявлений терроризма и экстремизма на территории  МО Ломинцевское Щекинского района на 2014 - 2016 годы"</t>
  </si>
  <si>
    <t>2903</t>
  </si>
  <si>
    <t>Муниципальная программа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</si>
  <si>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Подпрограмма "Проведение ремонта автомобильных дорог в МО Ломинцевское" муниципальной программы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</si>
  <si>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2910</t>
  </si>
  <si>
    <t>870</t>
  </si>
  <si>
    <t>Резервные средства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</si>
  <si>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</si>
  <si>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2988</t>
  </si>
  <si>
    <t>Уплата членских взносов</t>
  </si>
  <si>
    <t>Уплата налогов, сборов и иных платежей</t>
  </si>
  <si>
    <t>120</t>
  </si>
  <si>
    <t>240</t>
  </si>
  <si>
    <t>Иные закупки товаров, работ и услуг для государственных (муниципальных) нужд</t>
  </si>
  <si>
    <t>520</t>
  </si>
  <si>
    <t>Субсидии, за исключением субсидий на софинансирование объектов капитального строительства государственной собственности муниципальных образований</t>
  </si>
  <si>
    <t>830</t>
  </si>
  <si>
    <t>110</t>
  </si>
  <si>
    <t xml:space="preserve">Взносы на капитальный ремонт муниципального жилого фонда в рамках подпрограммы "Проведение ремонтов многоквартирных домов и зданий, перевод нежилых помещений в жилые помещения, снос  аварийного жилья после расселения на территории"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</si>
  <si>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310</t>
  </si>
  <si>
    <t>Публичные нормативные социальные выплаты гражданам</t>
  </si>
  <si>
    <t>Ремонт дорог в рамках подпрограммы "Проведение ремонта автомобильных дорог в МО Ломинцевское" муниципальной программы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</si>
  <si>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Подпрограмма "Проведение ремонта дворовых территорий в МО Ломинцевское" муниципальной программы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</si>
  <si>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2911</t>
  </si>
  <si>
    <t>Ремонт придомовых территорий  в рамках подпрограммы "Проведение ремонта дворовых территорий в МО Ломинцевское" муниципальной программы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</si>
  <si>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Подпрограмма "Содержание дорог в МО Ломинцевское" муниципальной программы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</si>
  <si>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2933</t>
  </si>
  <si>
    <t>Содержание автомобильных дорогв рамках подпрограммы  "Содержание дорог в МО Ломинцевское" муниципальной программы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</si>
  <si>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Межбюджетные трансферты из бюджета МО Щекинский район в бюджеты поселений</t>
  </si>
  <si>
    <t xml:space="preserve">Межбюджетные трансферты муниципальным образованиям Щекинского района на содержание дорог местного значения вне границ населенных пунктов в границах муниципального района </t>
  </si>
  <si>
    <t>Расходы  по переданным полномочиям на осуществление муниципального земельного контроля в рамках непрограммного направления "Межбюджетные трансферты"</t>
  </si>
  <si>
    <t xml:space="preserve">Культура </t>
  </si>
  <si>
    <t>8421</t>
  </si>
  <si>
    <t>Капитальные вложения в объекты недвижимого имущества государственной (муниципальной) собственности</t>
  </si>
  <si>
    <t>8508</t>
  </si>
  <si>
    <t>4</t>
  </si>
  <si>
    <t>5</t>
  </si>
  <si>
    <t>8401</t>
  </si>
  <si>
    <t>НАЦИОНАЛЬНАЯ БЕЗОПАСНОСТЬ И ПРАВООХРАНИТЕЛЬНАЯ ДЕЯТЕЛЬНОСТЬ</t>
  </si>
  <si>
    <t xml:space="preserve">Обеспечение пожарной безопасности </t>
  </si>
  <si>
    <t>КУЛЬТУРА, КИНЕМАТОГРАФИЯ</t>
  </si>
  <si>
    <t>НАЦИОНАЛЬНАЯ ЭКОНОМИКА</t>
  </si>
  <si>
    <t>8505</t>
  </si>
  <si>
    <t>8509</t>
  </si>
  <si>
    <t>0059</t>
  </si>
  <si>
    <t>8405</t>
  </si>
  <si>
    <t>Глава муниципального образования</t>
  </si>
  <si>
    <t>Резервные фонды</t>
  </si>
  <si>
    <t>Резервные фонды местных администраций</t>
  </si>
  <si>
    <t>Мобилизационная и вневойсковая подготовка</t>
  </si>
  <si>
    <t>Коммунальное хозяйство</t>
  </si>
  <si>
    <t>Благоустройство</t>
  </si>
  <si>
    <t>Раздел</t>
  </si>
  <si>
    <t>Целевая статья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</si>
  <si>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</si>
  <si>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</si>
  <si>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</si>
  <si>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</si>
  <si>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</si>
  <si>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</si>
  <si>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</si>
  <si>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</si>
  <si>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</si>
  <si>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</si>
  <si>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</si>
  <si>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</si>
  <si>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</si>
  <si>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</si>
  <si>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</si>
  <si>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</si>
  <si>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Другие общегосударственные вопросы</t>
  </si>
  <si>
    <t>ГРБС</t>
  </si>
  <si>
    <t>тыс.руб.</t>
  </si>
  <si>
    <t>Подраздел</t>
  </si>
  <si>
    <t>871</t>
  </si>
  <si>
    <t>Приложение 1</t>
  </si>
  <si>
    <t>доходов местного бюджета</t>
  </si>
  <si>
    <t>Приложение 2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</si>
  <si>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</si>
  <si>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</si>
  <si>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</si>
  <si>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</si>
  <si>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</si>
  <si>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вид  расхода</t>
  </si>
  <si>
    <t>Код бюджетной классификации Российской Федерации</t>
  </si>
  <si>
    <t>главного администратора доходов</t>
  </si>
  <si>
    <t>1 11 09045 10 0000 120</t>
  </si>
  <si>
    <t>10</t>
  </si>
  <si>
    <t>09</t>
  </si>
  <si>
    <t>Приложение 5</t>
  </si>
  <si>
    <t>2 02 01001 10 0000 151</t>
  </si>
  <si>
    <t>Дотации бюджетам поселений на выравнивание бюджетной обеспеченности</t>
  </si>
  <si>
    <t>Приложение 3</t>
  </si>
  <si>
    <t>Невыясненные поступления, зачисляемые в бюджеты поселений</t>
  </si>
  <si>
    <t>851</t>
  </si>
  <si>
    <t>Администрация муниципального образования Щекинский район</t>
  </si>
  <si>
    <t>2 02 03015 10 0000 151</t>
  </si>
  <si>
    <t>2 08 05000 10 0000 180</t>
  </si>
  <si>
    <t>1 17 05050 10 0000 180</t>
  </si>
  <si>
    <t>Прочие неналоговые доходы бюджетов поселений</t>
  </si>
  <si>
    <t>Профессиональная подготовка, переподготовка и повышение квалификации</t>
  </si>
  <si>
    <t>тыс.рублей</t>
  </si>
  <si>
    <t>2 02 04999 10 0000 151</t>
  </si>
  <si>
    <t>Прочие межбюджетные трансферты, передаваемые  бюджетам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</si>
  <si>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</si>
  <si>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850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</si>
  <si>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</si>
  <si>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2 02 04025 10 0000 151</t>
  </si>
  <si>
    <t>2 02 01003 10 0000 151</t>
  </si>
  <si>
    <t>Дотации бюджетам поселений на поддержку мер по обеспечению сбалансированности бюджетов</t>
  </si>
  <si>
    <t>Прочие дотации бюджетам поселений</t>
  </si>
  <si>
    <t>2 02 01999 10 0000 151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</si>
  <si>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</si>
  <si>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</si>
  <si>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</si>
  <si>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 (дорожные фонды)</t>
  </si>
  <si>
    <t>ОБРАЗОВАНИЕ</t>
  </si>
  <si>
    <t>13</t>
  </si>
  <si>
    <t>Перечень вопросов межмуниципального характера</t>
  </si>
  <si>
    <t xml:space="preserve">к решению Собрания депутатов МО Ломинцевское </t>
  </si>
  <si>
    <t>Администрация муниципального образования Ломинцевское Щекинского района</t>
  </si>
  <si>
    <t>к решению Собрания депутатов МО Ломинцевское</t>
  </si>
  <si>
    <t>Ведомственная структура расходов бюджета муниципального образования Ломинцевское</t>
  </si>
  <si>
    <t>Администрация МО Ломинцевское</t>
  </si>
  <si>
    <t>"О бюджете муниципального образования Ломинцевское</t>
  </si>
  <si>
    <t>Перечень и коды главных администраторов доходов бюджета муниципального образования Ломинцевское Щекинского района</t>
  </si>
  <si>
    <t>182</t>
  </si>
  <si>
    <t>Федеральная налоговая служба</t>
  </si>
  <si>
    <t>1 01 02000 01 0000 110</t>
  </si>
  <si>
    <t>Налог на доходы физических лиц &lt;1&gt;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</si>
  <si>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</si>
  <si>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</si>
  <si>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</si>
  <si>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</si>
  <si>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1 09 04000 00 0000 110</t>
  </si>
  <si>
    <t>Налоги на имущество &lt;1&gt;</t>
  </si>
  <si>
    <t>1 17 01050 10 0000 180</t>
  </si>
  <si>
    <t>2 00 00000 00 0000 000</t>
  </si>
  <si>
    <t>Наименование главного администратора доходов бюджета муниципального образования</t>
  </si>
  <si>
    <t>1 11 05013 10 0000 120</t>
  </si>
  <si>
    <t xml:space="preserve"> 1 14 06013 10 0000 430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</si>
  <si>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</si>
  <si>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2 03 05000 10 0000 180</t>
  </si>
  <si>
    <t>Безвозмездные поступления от государственных (муниципальных) организаций в бюджеты поселений</t>
  </si>
  <si>
    <t>2 18 05010 10 0000 151</t>
  </si>
  <si>
    <t>2 19 05000 10 0000 151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</si>
  <si>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</si>
  <si>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</si>
  <si>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</si>
  <si>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</si>
  <si>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Безвозмездные поступления &lt;1&gt; &lt;2&gt;</t>
  </si>
  <si>
    <t>от ______________________ № ________</t>
  </si>
  <si>
    <t>от _______________ №______</t>
  </si>
  <si>
    <t>Сумма на 2017 год</t>
  </si>
  <si>
    <t>от _______________________ №_________</t>
  </si>
  <si>
    <t>от _______________ №_________</t>
  </si>
  <si>
    <t>2017 год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</si>
  <si>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поселений</t>
  </si>
  <si>
    <t>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</si>
  <si>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</si>
  <si>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Наименование </t>
  </si>
  <si>
    <t>СОЦИАЛЬНАЯ  ПОЛИТИКА</t>
  </si>
  <si>
    <t>Другие вопросы в области жилищно-коммунального хозяйства</t>
  </si>
  <si>
    <t>Социальное обеспечение населения</t>
  </si>
  <si>
    <t>99</t>
  </si>
  <si>
    <t>Приложение 4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</si>
  <si>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</si>
  <si>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Другие вопросы в области национальной экономики</t>
  </si>
  <si>
    <t>12</t>
  </si>
  <si>
    <t>Приложение 9</t>
  </si>
  <si>
    <t>2 04 05020 10 0000 180</t>
  </si>
  <si>
    <t>Щекинского района на 2016 год и плановый период 2017 и 2018 годов"</t>
  </si>
  <si>
    <t>"О бюджете  муниципального образования МО Ломинцевское Щекинского района на 2016 год и плановый период 2017 и 2018 годов"</t>
  </si>
  <si>
    <t>Сумма на 2018 год</t>
  </si>
  <si>
    <t>бюджетных ассигнований бюджета муниципального образования Ломинцевское Щекинского  района на 2016 год по разделам,  подразделам, целевым статьям  (муниципальным программам и непрограммным направлениям деятельности), группам видов расходов  классификации расходов</t>
  </si>
  <si>
    <t>Социальные выплаты гражданам, кроме публичных нормативных социальных выплат</t>
  </si>
  <si>
    <t>320</t>
  </si>
  <si>
    <t xml:space="preserve">Оплата труда работникам муниципальных учреждений культурно-досугового типа </t>
  </si>
  <si>
    <t>00</t>
  </si>
  <si>
    <t>80120</t>
  </si>
  <si>
    <t>Иные межбюджетные трансферты</t>
  </si>
  <si>
    <t>бюджетных ассигнований бюджета муниципального образования Ломинцевское Щекинского  района на плановый период 2017 и 2018 годов  по разделам,  подразделам, целевым статьям  (муниципальным программам и непрограммным направлениям деятельности), группам видов расходов  классификации расходов</t>
  </si>
  <si>
    <t xml:space="preserve"> на 2016 год </t>
  </si>
  <si>
    <t>2018 год</t>
  </si>
  <si>
    <t xml:space="preserve">на плановый период 2017 и 2018 годов </t>
  </si>
  <si>
    <t>к решению Собрания депутатов МО Ломинцевское  "О бюджете  МО Ломинцевское Щекинского района на 2016 год и плановый период 2017 и 2018 годов"</t>
  </si>
  <si>
    <t>Перечень и объем бюджетных ассигнований на финансовое обеспечение реализации муниципальных программ Щекинского района по разделам, подразделам, целевым статьям, группам видов расходов классификации расходов бюджета муниципального образования Ломинцевское на 2016 год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</si>
  <si>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Ломинцевское   в 2017-2018 годах</t>
  </si>
  <si>
    <t>Сумма    на 2017 год  (тыс. руб.)</t>
  </si>
  <si>
    <t>Сумма   на 2018 год   (тыс. руб.)</t>
  </si>
  <si>
    <t>00 00000</t>
  </si>
  <si>
    <t>00 29500</t>
  </si>
  <si>
    <t>00 29380</t>
  </si>
  <si>
    <t>00 29010</t>
  </si>
  <si>
    <t>00 00590</t>
  </si>
  <si>
    <t>540</t>
  </si>
  <si>
    <t>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</si>
  <si>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соглашениями"</t>
  </si>
  <si>
    <t>500</t>
  </si>
  <si>
    <t>Расходы по переданным полномочиям на составление проекта бюджета поселения на очередной финансовый год, на плановый период и организация исполнения бюджета поселения в рамках непрограммного направления расходов "Межбюджетные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соглашениями"</t>
  </si>
  <si>
    <t>8503</t>
  </si>
  <si>
    <t>иные межбюджетные трансферты</t>
  </si>
  <si>
    <t>Субсидии, передаваемые бюджету муниципального района из бюджета муниципального образования Ломинцевское на решение вопроса местного значения межмуниципального характера по формированию и содержанию муниципального архива, включая хранение архивных фондов муниципального образования Ломинцевское</t>
  </si>
  <si>
    <t>Формирование и содержание муниципального  архива, включая хранение архивных фондов</t>
  </si>
  <si>
    <t xml:space="preserve">к решению Собрания представителей Щекинского района </t>
  </si>
  <si>
    <t>на 2016 год и на плановый период 2017 и 2018 годов"</t>
  </si>
  <si>
    <t xml:space="preserve"> от _________________ №________________</t>
  </si>
  <si>
    <t>на 2016 год и на плановый период 2017 и 2018 годов</t>
  </si>
  <si>
    <t>№ п/п</t>
  </si>
  <si>
    <t>Итого:</t>
  </si>
  <si>
    <t>Осуществление части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</si>
  <si>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Обеспечение проживающих в поселении и нуждающихся в жилых помещениях малоимущих граждан жилыми помещениями, 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</t>
  </si>
  <si>
    <t>Организация ритуальных услуг и содержание мест захоронения</t>
  </si>
  <si>
    <t>Межбюджетные трансферты, передаваемых из бюджета муниципального образования Щекинский район бюджету муниципального образования Ломинцевское на осуществление части полномочий  по решению вопросов местного значения в соответстии с заключенными соглашениями</t>
  </si>
  <si>
    <t xml:space="preserve"> "О бюджете муниципального образования Ломинцевское</t>
  </si>
  <si>
    <t xml:space="preserve">Расходы по переданным полномочиям на формирование и содержание муниципального архива, включая хранение архивных фондов поселений </t>
  </si>
  <si>
    <t xml:space="preserve">Расходы на выплаты по оплате труда работников органов местного самоуправления </t>
  </si>
  <si>
    <t xml:space="preserve">Расходы на обеспечение функций органов местного самоуправления </t>
  </si>
  <si>
    <t xml:space="preserve">Расходы по переданным полномочиям на осуществление внутреннего муниципального финансового контроля </t>
  </si>
  <si>
    <t xml:space="preserve">Расходы по  переданным полномочиям на осуществление муниципального земельного контроля за использованием земель поселения </t>
  </si>
  <si>
    <t xml:space="preserve">Подпрограмма «Инвентаризация и постановка на учет бесхозяйного имущества" </t>
  </si>
  <si>
    <t xml:space="preserve">Признание прав и регулирование отношений по муниципальной собственности </t>
  </si>
  <si>
    <t xml:space="preserve">Подпрограмма "Инвентаризация и постановка на учет невостребованных земельных долей" </t>
  </si>
  <si>
    <t xml:space="preserve">Изготовление межевых планов </t>
  </si>
  <si>
    <t xml:space="preserve">Подпрограмма "Ведение казны МО Ломинцевское Щекинского района" </t>
  </si>
  <si>
    <t xml:space="preserve">Подпрограмма "Информационное обеспечение МО Ломинцевское" </t>
  </si>
  <si>
    <t xml:space="preserve">Расходы на обеспечение доступа  к сети Интернет </t>
  </si>
  <si>
    <t xml:space="preserve">Обеспечение органов местного самоуправления и учреждений услугами связи </t>
  </si>
  <si>
    <t xml:space="preserve">Приобретение, техническое и информационное обслуживание  компьютерной техники, комплектующих и программного обеспеченияв </t>
  </si>
  <si>
    <t>Обеспечение функционирования администрации муниципального образования</t>
  </si>
  <si>
    <t xml:space="preserve"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органовв </t>
  </si>
  <si>
    <t xml:space="preserve">Осуществление первичного воинского учета на территориях, где отсутствуют военные комиссариаты </t>
  </si>
  <si>
    <t>00000</t>
  </si>
  <si>
    <t xml:space="preserve">Подпрограмма  "Обеспечение противопожарных мероприятий в муниципальном образовании Ломинцевское"  </t>
  </si>
  <si>
    <t xml:space="preserve">Обеспечение первичных мер пожарной безопасности в муниципальном образовании </t>
  </si>
  <si>
    <t xml:space="preserve">Основное мероприятие "Проведение конкурсов между субъектами малого и среднего предпринимательства в МО Ломинцевское" </t>
  </si>
  <si>
    <t xml:space="preserve">Проведение ежегодных конкурсов на звание "Лучшее малое (среднее) предприятие" </t>
  </si>
  <si>
    <t>84380</t>
  </si>
  <si>
    <t>Подпрограмма «Организация освещения улиц МО Ломинцевское Щекинского района"</t>
  </si>
  <si>
    <t xml:space="preserve">Техническое обслуживание  и ремонт уличного освещения </t>
  </si>
  <si>
    <t xml:space="preserve">Оплата потребленной э/энергии на уличное освещение </t>
  </si>
  <si>
    <t xml:space="preserve"> Подпрограмма «Организация благоустройства и озеленения территории МО Ломинцевское Щекинского района" </t>
  </si>
  <si>
    <t xml:space="preserve">Спиливание деревьев </t>
  </si>
  <si>
    <t xml:space="preserve">Содержание территории </t>
  </si>
  <si>
    <t xml:space="preserve">Основное мероприятие " Обеспечение деятельности муниципального казенного учреждения  ЛУЖиБ" </t>
  </si>
  <si>
    <t xml:space="preserve">Расходы на обеспечение деятельности (оказание услуг) муниципальных учреждений </t>
  </si>
  <si>
    <t xml:space="preserve">Основное мероприятие "Повышение квалификации огранов местного самоуправления и работников мунциипальных учреждений МО Ломинцевское" </t>
  </si>
  <si>
    <t xml:space="preserve">Повышение квалификации </t>
  </si>
  <si>
    <t xml:space="preserve">Подпрограмма "Проведение праздничных мероприятий в МО Ломинцевское" </t>
  </si>
  <si>
    <t xml:space="preserve">Проведение праздничных мероприятий </t>
  </si>
  <si>
    <t xml:space="preserve">Основное мероприятие  "Обеспечение деятельности МККУ МКК "Ломинцевский поселковый дом культуры""  </t>
  </si>
  <si>
    <t>Расходы на выплаты персоналу казенных учреждений</t>
  </si>
  <si>
    <t xml:space="preserve">Доплата к пенсии муниципальным служащим </t>
  </si>
  <si>
    <t xml:space="preserve">Подпрограмма " Социальная поддержка отдельных категорий населения" </t>
  </si>
  <si>
    <t>Оказание помощи отдельным категориям населения</t>
  </si>
  <si>
    <t xml:space="preserve"> 00110 </t>
  </si>
  <si>
    <t xml:space="preserve"> 00110</t>
  </si>
  <si>
    <t xml:space="preserve"> 00000</t>
  </si>
  <si>
    <t>00110</t>
  </si>
  <si>
    <t xml:space="preserve"> 00190</t>
  </si>
  <si>
    <t xml:space="preserve"> 85360</t>
  </si>
  <si>
    <t xml:space="preserve"> 85110</t>
  </si>
  <si>
    <t xml:space="preserve"> 85040</t>
  </si>
  <si>
    <t xml:space="preserve"> 28810</t>
  </si>
  <si>
    <t xml:space="preserve"> 85010</t>
  </si>
  <si>
    <t xml:space="preserve"> 29070</t>
  </si>
  <si>
    <t xml:space="preserve"> 29510</t>
  </si>
  <si>
    <t xml:space="preserve"> 29040</t>
  </si>
  <si>
    <t xml:space="preserve"> 29050</t>
  </si>
  <si>
    <t xml:space="preserve"> 28860</t>
  </si>
  <si>
    <t xml:space="preserve"> 28840</t>
  </si>
  <si>
    <t xml:space="preserve"> 29880</t>
  </si>
  <si>
    <t>51180</t>
  </si>
  <si>
    <t>29090</t>
  </si>
  <si>
    <t xml:space="preserve"> 29140</t>
  </si>
  <si>
    <t xml:space="preserve"> 29200</t>
  </si>
  <si>
    <t xml:space="preserve"> 29190</t>
  </si>
  <si>
    <t xml:space="preserve"> 29210</t>
  </si>
  <si>
    <t xml:space="preserve"> 29220</t>
  </si>
  <si>
    <t xml:space="preserve"> 84040</t>
  </si>
  <si>
    <t xml:space="preserve"> 00590</t>
  </si>
  <si>
    <t>00590</t>
  </si>
  <si>
    <t xml:space="preserve"> 29440</t>
  </si>
  <si>
    <t xml:space="preserve"> 29260</t>
  </si>
  <si>
    <t>28870</t>
  </si>
  <si>
    <t xml:space="preserve"> 28870</t>
  </si>
  <si>
    <t xml:space="preserve"> 29520</t>
  </si>
  <si>
    <t>00190</t>
  </si>
  <si>
    <t>Расходы по переданным полномочиям на осуществление внутреннего муниципального финансового контроля</t>
  </si>
  <si>
    <t>85360</t>
  </si>
  <si>
    <t>Расходы по переданным полномочиям на осуществление муниципального земельного контроля за использованием земель поселения</t>
  </si>
  <si>
    <t>85110</t>
  </si>
  <si>
    <t>Межбюджетные трансферты бюджету муниципального района из бюджета МО Ломинцевское  на осуществление части полномочий по решению вопросов местного значения в соответствии с заключенными соглашениями</t>
  </si>
  <si>
    <t>85040</t>
  </si>
  <si>
    <t>28810</t>
  </si>
  <si>
    <t>85010</t>
  </si>
  <si>
    <t>Иные межбюджетные трансферты, передаваемых из бюджета муниципального образования Щекинский район бюджетуМО Ломинцевское на осуществление части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поселения, в рамках муниципальной программы муниципального образования Щекинский район "Повышение общественной безопасности населения на территории муниципального образования Щекинский район"</t>
  </si>
  <si>
    <t>Расходы по переданным полномочиям на осуществлению части полномочий по участию в профилактике терроризма и экстремизма</t>
  </si>
  <si>
    <t>84020</t>
  </si>
  <si>
    <t>29070</t>
  </si>
  <si>
    <t>29510</t>
  </si>
  <si>
    <t>29500</t>
  </si>
  <si>
    <t>29040</t>
  </si>
  <si>
    <t xml:space="preserve">Приобретение, техническое и информационное обслуживание  компьютерной техники, комплектующих и программного обеспечения </t>
  </si>
  <si>
    <t>Обеспечение органов местного самоуправления и учреждений услугами связи</t>
  </si>
  <si>
    <t>29050</t>
  </si>
  <si>
    <t>28860</t>
  </si>
  <si>
    <t>28840</t>
  </si>
  <si>
    <t>29880</t>
  </si>
  <si>
    <t>29140</t>
  </si>
  <si>
    <t>29200</t>
  </si>
  <si>
    <t>29190</t>
  </si>
  <si>
    <t xml:space="preserve"> Подпрограмма «Организация благоустройства и озеленения территории МО Ломинцевское Щекинского района"  </t>
  </si>
  <si>
    <t xml:space="preserve">Подпрограмма «Организация освещения улиц МО Ломинцевское Щекинского района"  </t>
  </si>
  <si>
    <t xml:space="preserve">Оплата потребленной э/энергии на уличное освещение  </t>
  </si>
  <si>
    <t xml:space="preserve">Техническое обслуживание  и ремонт уличного освещения  </t>
  </si>
  <si>
    <t xml:space="preserve">спиливание деревьев </t>
  </si>
  <si>
    <t xml:space="preserve">содержание территории   </t>
  </si>
  <si>
    <t>29210</t>
  </si>
  <si>
    <t>29220</t>
  </si>
  <si>
    <t>Организация ритуальных услуг и содержания мест захоронения</t>
  </si>
  <si>
    <t>84040</t>
  </si>
  <si>
    <t>Иные закупки товаров,работ и услуг для государственных(муниципальных) нужд</t>
  </si>
  <si>
    <t>29440</t>
  </si>
  <si>
    <t>29260</t>
  </si>
  <si>
    <t>29520</t>
  </si>
  <si>
    <t>Вручение памятных подарков</t>
  </si>
  <si>
    <t>29530</t>
  </si>
  <si>
    <t>Расходы по  переданным полномочиям  на осуществление внутреннего муниципального финансоваго контроля</t>
  </si>
  <si>
    <t>Расходы по переданным полномочиям  на осуществление муниципального земельного контроля за использованием земель поселения</t>
  </si>
  <si>
    <t>Признание прав и регулирование отношений по муниципальной собственности</t>
  </si>
  <si>
    <t xml:space="preserve">Содержание и обслуживание казны муниципального образования </t>
  </si>
  <si>
    <t>Приобретение, техническое и информационное обслуживание  компьютерной техники, комплектующих и программного обеспечения</t>
  </si>
  <si>
    <t>29100</t>
  </si>
  <si>
    <t>техническое обслуживание  и ремонт уличного освещения</t>
  </si>
  <si>
    <t>Иная закупка товаров, работ и услуг для государственных (муниципальных) нужд</t>
  </si>
  <si>
    <t xml:space="preserve">содержание территории </t>
  </si>
  <si>
    <t xml:space="preserve">Организация сбора и вывоза мусора </t>
  </si>
  <si>
    <t>Подпрограмма "Проведение праздничных мероприятий в МО Ломинцевское"</t>
  </si>
  <si>
    <t>Основное мероприятие  "Обеспечение деятельности МККУ МКК "Ломинцевский поселковый дом культуры"</t>
  </si>
  <si>
    <t>Подпрограмма "Ведение казны МО Ломинцевское Щекинского района"</t>
  </si>
  <si>
    <t>Проведение ежегодных конкурсов на звание "Лучшее малое (среднее) предприятие"</t>
  </si>
  <si>
    <t xml:space="preserve">техническое обслуживание  и ремонт уличного освещения </t>
  </si>
  <si>
    <t>Оплата потребленной э/энергии на уличное освещение</t>
  </si>
  <si>
    <t>Обеспечение первичных мер пожарной безопасности в муниципальном образовании</t>
  </si>
  <si>
    <t>Расходы по  переданным полномочиям  на осуществление внутреннего муниципального финансового контроля</t>
  </si>
  <si>
    <t xml:space="preserve">Расходы по переданным полномочиям на осуществление внешнего муниципального контроля </t>
  </si>
  <si>
    <t>Приобретение, техническое и информационное обслуживание  компьютерной техники, комплектующих и программного обеспеченияв</t>
  </si>
  <si>
    <t xml:space="preserve"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 </t>
  </si>
  <si>
    <t>29010</t>
  </si>
  <si>
    <t xml:space="preserve">Подпрограмма «Организация освещения улиц МО Ломинцевское Щекинского района </t>
  </si>
  <si>
    <t xml:space="preserve"> Иная закупка товаров, работ и услуг для государственных (муниципальных) нужд</t>
  </si>
  <si>
    <t>Основное мероприятие " Обеспечение деятельности муниципального казенного учреждения  ЛУЖиБ"</t>
  </si>
  <si>
    <t>Подпрограмма "Информационное обеспечение МО Ломинцевское"</t>
  </si>
  <si>
    <t>Основное мероприятие "Проведение конкурсов между субъектами малого и среднего предпринимательства в МО Ломинцевское"</t>
  </si>
  <si>
    <t>Расходы на выплату персоналу казенных учреждений</t>
  </si>
  <si>
    <t xml:space="preserve">Обеспечение первичных мер пожарной безопасности </t>
  </si>
  <si>
    <t>Подпрограмма "Инвентаризация и постановка на учет невостребованных земельных долей"</t>
  </si>
  <si>
    <t xml:space="preserve">Вручение памятных подарков в рамках подпрограммы " Социальная поддержка отдельных категорий населения" </t>
  </si>
  <si>
    <t>105 03000 01 0000 110</t>
  </si>
  <si>
    <t>единый сельскохозяйственный налог&lt;1&gt;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</si>
  <si>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</si>
  <si>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</si>
  <si>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1 08 04020 01 1000 110</t>
  </si>
  <si>
    <t>108 04020 01 4000 110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</si>
  <si>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действий(прочие выплаты)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</si>
  <si>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</si>
  <si>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113 01995 10 0000 130</t>
  </si>
  <si>
    <t>Прочие доходы от оказания платных услуг(работ) получателями средств бюджетов сельских поселений</t>
  </si>
  <si>
    <t>113 02995 10 0000 130</t>
  </si>
  <si>
    <t>Прочие доходы от компенсации затрат бюджетов сельских поселений</t>
  </si>
  <si>
    <t>114 06025 10 0000 430</t>
  </si>
  <si>
    <t>Доходы от  продажи земельных участков,находящихся в собственности сельских поселений(за исключением земельных участков муниципальных бюджетных и автономных учреждений)</t>
  </si>
  <si>
    <t>114 02053 10 0000 410</t>
  </si>
  <si>
    <t>Доходы от реализации иного имущества,находящегося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предприятий,в том числе казенных),в части реализации основных средств по указанному имуществу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</si>
  <si>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</si>
  <si>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</si>
  <si>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от государственных (муниципальных) организаций в бюджеты сельских поселений</t>
  </si>
  <si>
    <t>Поступления от денежных пожертвований, предоставляемых негосударственными организациями получателям средств  бюджетов сельских поселений</t>
  </si>
  <si>
    <t>Поступления от денежных пожертвований, предоставляемых государственными (муниципальными) организациями получателям средств  бюджетов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</si>
  <si>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</si>
  <si>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</si>
  <si>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</si>
  <si>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трансфетрты из бюджета МО Щекинский район</t>
  </si>
  <si>
    <t>Межбюджетные трансфетры из бюджета Щекинского района бюджету МО Ломинцевское</t>
  </si>
  <si>
    <t>Распределение иных межбюджетных трансфертов, передаваемых из бюджета муниципального образования Щекинский район бюджетам сельских поселений на обеспечение проживающих в поселении и нуждающихся в жилых помещениях малоимущих граждан жилыми помещениями, 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 в рамках муниципальной программы муниципального образования Щекинский район "Улучшение жилищных условий граждан и комплексное развитие коммунальной инфраструктуры в муниципальном образовании Щекинский район"</t>
  </si>
  <si>
    <t>Приложение 10</t>
  </si>
  <si>
    <t>Источники внутреннего финансирования дефицита бюджета МО  Ломинцевское</t>
  </si>
  <si>
    <t>тыс. руб.</t>
  </si>
  <si>
    <t>Код классификации</t>
  </si>
  <si>
    <t>Наименование групп, подгрупп, статей, программ (подпрограмм), кодов экономической классификации источников внутреннего финансирования дефицитов бюджетов</t>
  </si>
  <si>
    <t>Сумма  
на  2015 год</t>
  </si>
  <si>
    <t>000 01 00 00 00 00 0000 000</t>
  </si>
  <si>
    <t>Источники внутреннего финансирования дефицитов бюджетов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</si>
  <si>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</si>
  <si>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</si>
  <si>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</si>
  <si>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</si>
  <si>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</si>
  <si>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Получение кредитов от кредитных организаций бюджетом сельских поселений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</si>
  <si>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</si>
  <si>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</si>
  <si>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</si>
  <si>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сельских поселения кредитов от кредитных организаций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</si>
  <si>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</si>
  <si>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</si>
  <si>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</si>
  <si>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</si>
  <si>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</si>
  <si>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</si>
  <si>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</si>
  <si>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</si>
  <si>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</si>
  <si>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</si>
  <si>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</si>
  <si>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</si>
  <si>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</si>
  <si>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</si>
  <si>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</si>
  <si>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</si>
  <si>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</si>
  <si>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 бюджетов сельских поселений</t>
  </si>
  <si>
    <t>Итого  источников  внутреннего  финансирования</t>
  </si>
  <si>
    <t>Приложение 11</t>
  </si>
  <si>
    <t xml:space="preserve"> Программа 
муниципальных заимствований  МО Ломинцевское на 2015 год и на плановый период 2016 и 2017 годов</t>
  </si>
  <si>
    <t>Вид заимствований</t>
  </si>
  <si>
    <t>Привлечение муниципальных заимствований</t>
  </si>
  <si>
    <t>Погашение основной суммы долга по муниципальным заимствованиям</t>
  </si>
  <si>
    <t>2015 год</t>
  </si>
  <si>
    <t>Кредиты, полученные от кредитных организаций</t>
  </si>
  <si>
    <t xml:space="preserve">на 2016 год </t>
  </si>
  <si>
    <t>муниципальных заимствований на 2016 год</t>
  </si>
  <si>
    <t>29620</t>
  </si>
  <si>
    <t>Оплата процентов по кредиту</t>
  </si>
  <si>
    <t>730</t>
  </si>
  <si>
    <t>750</t>
  </si>
  <si>
    <t>Муниципальная программа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2015-2018 годы"</t>
  </si>
  <si>
    <t>Муниципальная программа "Развитие субъектов малого и среднего предпринимательства в МО Ломинцевское Щёкинского района на 2015-2018 годы"</t>
  </si>
  <si>
    <t>Муниципальная программа " Развитие культуры на территории МО Ломинцевское Щекинского района на 2015-2018 годы"</t>
  </si>
  <si>
    <t>Муниципальная программа " Социальная поддержка отдельных категорий граждан муниципального образования Ломинцевское Щекинского района на 2015 - 2018 годы"</t>
  </si>
  <si>
    <t>Муниципальная программа  "Ресурсное обеспечение информационной системы муниципального образования Ломинцевское Щекинского района на 2015-2018 годы"</t>
  </si>
  <si>
    <t>Муниципальная программа "Профессиональная переподготовка, повышение квалификации работников администрации МО Ломинцевское Щекинского района  на 2015 - 2018 годы"</t>
  </si>
  <si>
    <t xml:space="preserve">Оказание помощи отдельным категориям населенияв </t>
  </si>
  <si>
    <t>от______________№____________</t>
  </si>
  <si>
    <t>от____________ №________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</si>
</sst>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  <numFmt numFmtId="178" formatCode="_-* #,##0.00_р_._-;\-* #,##0.00_р_._-;_-* \-??_р_._-;_-@_-"/>
    <numFmt numFmtId="179" formatCode="_-* #,##0_р_._-;\-* #,##0_р_._-;_-* \-_р_._-;_-@_-"/>
    <numFmt numFmtId="180" formatCode="0000"/>
    <numFmt numFmtId="181" formatCode="#,##0;[Red]\-#,##0"/>
    <numFmt numFmtId="182" formatCode="_-* #,##0.0&quot;р.&quot;_-;\-* #,##0.0&quot;р.&quot;_-;_-* &quot;-&quot;?&quot;р.&quot;_-;_-@_-"/>
    <numFmt numFmtId="183" formatCode="#,##0.0_ ;\-#,##0.0\ "/>
    <numFmt numFmtId="184" formatCode="0_ ;[Red]\-0\ "/>
    <numFmt numFmtId="185" formatCode="_-* #,##0.0_р_._-;\-* #,##0.0_р_._-;_-* \-_р_._-;_-@_-"/>
  </numFmts>
  <fonts count="96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name val="Arial"/>
      <family val="3"/>
    </font>
    <font>
      <b/>
      <sz val="9"/>
      <name val="Times New Roman Cyr"/>
      <family val="1"/>
    </font>
    <font>
      <sz val="9"/>
      <name val="Times New Roman Cyr"/>
      <family val="1"/>
    </font>
    <font>
      <sz val="9"/>
      <color indexed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10"/>
      <color indexed="8"/>
      <name val="Arial"/>
      <family val="3"/>
    </font>
    <font>
      <sz val="8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 Cyr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i/>
      <sz val="10"/>
      <color indexed="8"/>
      <name val="Arial"/>
      <family val="3"/>
    </font>
    <font>
      <b/>
      <i/>
      <sz val="10"/>
      <color indexed="8"/>
      <name val="Arial"/>
      <family val="3"/>
    </font>
    <font>
      <i/>
      <sz val="9"/>
      <color indexed="8"/>
      <name val="Arial"/>
      <family val="3"/>
    </font>
    <font>
      <i/>
      <sz val="9"/>
      <color indexed="8"/>
      <name val="Times New Roman Cyr"/>
      <family val="0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0"/>
    </font>
    <font>
      <sz val="11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Arial"/>
      <family val="3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Arial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25" borderId="1" applyNumberFormat="0" applyAlignment="0" applyProtection="0"/>
    <xf numFmtId="0" fontId="81" fillId="26" borderId="2" applyNumberFormat="0" applyAlignment="0" applyProtection="0"/>
    <xf numFmtId="0" fontId="82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7" borderId="7" applyNumberFormat="0" applyAlignment="0" applyProtection="0"/>
    <xf numFmtId="0" fontId="88" fillId="0" borderId="0" applyNumberFormat="0" applyFill="0" applyBorder="0" applyAlignment="0" applyProtection="0"/>
    <xf numFmtId="0" fontId="8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4" fillId="31" borderId="0" applyNumberFormat="0" applyBorder="0" applyAlignment="0" applyProtection="0"/>
  </cellStyleXfs>
  <cellXfs count="70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/>
    </xf>
    <xf numFmtId="169" fontId="4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26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0" xfId="59" applyFont="1" applyFill="1" applyBorder="1" applyAlignment="1">
      <alignment horizontal="center" vertical="center"/>
      <protection/>
    </xf>
    <xf numFmtId="0" fontId="13" fillId="32" borderId="10" xfId="59" applyFont="1" applyFill="1" applyBorder="1" applyAlignment="1">
      <alignment horizontal="left" vertical="center" wrapText="1"/>
      <protection/>
    </xf>
    <xf numFmtId="0" fontId="13" fillId="0" borderId="10" xfId="59" applyFont="1" applyFill="1" applyBorder="1" applyAlignment="1">
      <alignment horizontal="center" vertical="center" wrapText="1"/>
      <protection/>
    </xf>
    <xf numFmtId="0" fontId="13" fillId="0" borderId="10" xfId="59" applyFont="1" applyBorder="1" applyAlignment="1">
      <alignment/>
      <protection/>
    </xf>
    <xf numFmtId="0" fontId="13" fillId="0" borderId="0" xfId="59" applyFont="1">
      <alignment/>
      <protection/>
    </xf>
    <xf numFmtId="0" fontId="14" fillId="0" borderId="10" xfId="59" applyFont="1" applyFill="1" applyBorder="1" applyAlignment="1">
      <alignment horizontal="center"/>
      <protection/>
    </xf>
    <xf numFmtId="0" fontId="13" fillId="0" borderId="10" xfId="59" applyFont="1" applyBorder="1" applyAlignment="1">
      <alignment horizontal="center"/>
      <protection/>
    </xf>
    <xf numFmtId="0" fontId="29" fillId="32" borderId="11" xfId="59" applyFont="1" applyFill="1" applyBorder="1" applyAlignment="1">
      <alignment horizontal="left" vertical="center" wrapText="1"/>
      <protection/>
    </xf>
    <xf numFmtId="0" fontId="9" fillId="0" borderId="15" xfId="59" applyFont="1" applyFill="1" applyBorder="1" applyAlignment="1">
      <alignment horizontal="left" vertical="center" textRotation="90" wrapText="1"/>
      <protection/>
    </xf>
    <xf numFmtId="0" fontId="9" fillId="0" borderId="11" xfId="59" applyFont="1" applyFill="1" applyBorder="1" applyAlignment="1">
      <alignment horizontal="left" vertical="center" textRotation="90" wrapText="1"/>
      <protection/>
    </xf>
    <xf numFmtId="0" fontId="9" fillId="0" borderId="16" xfId="59" applyFont="1" applyFill="1" applyBorder="1" applyAlignment="1">
      <alignment horizontal="left" vertical="center" textRotation="90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34" fillId="0" borderId="0" xfId="0" applyFont="1" applyAlignment="1">
      <alignment/>
    </xf>
    <xf numFmtId="0" fontId="36" fillId="0" borderId="11" xfId="0" applyFont="1" applyFill="1" applyBorder="1" applyAlignment="1">
      <alignment horizontal="center" vertical="center"/>
    </xf>
    <xf numFmtId="0" fontId="34" fillId="32" borderId="0" xfId="0" applyFont="1" applyFill="1" applyAlignment="1">
      <alignment/>
    </xf>
    <xf numFmtId="49" fontId="37" fillId="32" borderId="10" xfId="0" applyNumberFormat="1" applyFont="1" applyFill="1" applyBorder="1" applyAlignment="1">
      <alignment horizontal="center" wrapText="1"/>
    </xf>
    <xf numFmtId="49" fontId="37" fillId="32" borderId="16" xfId="0" applyNumberFormat="1" applyFont="1" applyFill="1" applyBorder="1" applyAlignment="1">
      <alignment horizontal="center" wrapText="1"/>
    </xf>
    <xf numFmtId="49" fontId="40" fillId="32" borderId="16" xfId="59" applyNumberFormat="1" applyFont="1" applyFill="1" applyBorder="1" applyAlignment="1">
      <alignment horizontal="center" wrapText="1"/>
      <protection/>
    </xf>
    <xf numFmtId="49" fontId="40" fillId="32" borderId="17" xfId="59" applyNumberFormat="1" applyFont="1" applyFill="1" applyBorder="1" applyAlignment="1">
      <alignment horizontal="center" wrapText="1"/>
      <protection/>
    </xf>
    <xf numFmtId="49" fontId="40" fillId="32" borderId="14" xfId="59" applyNumberFormat="1" applyFont="1" applyFill="1" applyBorder="1" applyAlignment="1">
      <alignment horizontal="center" wrapText="1"/>
      <protection/>
    </xf>
    <xf numFmtId="49" fontId="29" fillId="32" borderId="10" xfId="0" applyNumberFormat="1" applyFont="1" applyFill="1" applyBorder="1" applyAlignment="1">
      <alignment horizontal="center" wrapText="1"/>
    </xf>
    <xf numFmtId="49" fontId="29" fillId="32" borderId="16" xfId="0" applyNumberFormat="1" applyFont="1" applyFill="1" applyBorder="1" applyAlignment="1">
      <alignment horizontal="center" wrapText="1"/>
    </xf>
    <xf numFmtId="49" fontId="35" fillId="32" borderId="16" xfId="59" applyNumberFormat="1" applyFont="1" applyFill="1" applyBorder="1" applyAlignment="1">
      <alignment horizontal="center" wrapText="1"/>
      <protection/>
    </xf>
    <xf numFmtId="49" fontId="35" fillId="32" borderId="17" xfId="59" applyNumberFormat="1" applyFont="1" applyFill="1" applyBorder="1" applyAlignment="1">
      <alignment horizontal="center" wrapText="1"/>
      <protection/>
    </xf>
    <xf numFmtId="49" fontId="35" fillId="32" borderId="14" xfId="59" applyNumberFormat="1" applyFont="1" applyFill="1" applyBorder="1" applyAlignment="1">
      <alignment horizontal="center" wrapText="1"/>
      <protection/>
    </xf>
    <xf numFmtId="169" fontId="40" fillId="32" borderId="10" xfId="59" applyNumberFormat="1" applyFont="1" applyFill="1" applyBorder="1" applyAlignment="1">
      <alignment horizontal="right"/>
      <protection/>
    </xf>
    <xf numFmtId="49" fontId="43" fillId="32" borderId="17" xfId="59" applyNumberFormat="1" applyFont="1" applyFill="1" applyBorder="1" applyAlignment="1">
      <alignment horizontal="center" vertical="center" wrapText="1"/>
      <protection/>
    </xf>
    <xf numFmtId="49" fontId="44" fillId="32" borderId="10" xfId="0" applyNumberFormat="1" applyFont="1" applyFill="1" applyBorder="1" applyAlignment="1">
      <alignment horizontal="center" wrapText="1"/>
    </xf>
    <xf numFmtId="49" fontId="46" fillId="32" borderId="10" xfId="0" applyNumberFormat="1" applyFont="1" applyFill="1" applyBorder="1" applyAlignment="1">
      <alignment horizontal="center" wrapText="1"/>
    </xf>
    <xf numFmtId="0" fontId="39" fillId="32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172" fontId="10" fillId="0" borderId="12" xfId="68" applyNumberFormat="1" applyFont="1" applyFill="1" applyBorder="1" applyAlignment="1" applyProtection="1">
      <alignment horizontal="center" vertical="center" wrapText="1"/>
      <protection/>
    </xf>
    <xf numFmtId="49" fontId="9" fillId="32" borderId="0" xfId="59" applyNumberFormat="1" applyFont="1" applyFill="1" applyBorder="1" applyAlignment="1">
      <alignment horizontal="center" wrapText="1"/>
      <protection/>
    </xf>
    <xf numFmtId="49" fontId="15" fillId="32" borderId="0" xfId="0" applyNumberFormat="1" applyFont="1" applyFill="1" applyBorder="1" applyAlignment="1">
      <alignment horizontal="center" wrapText="1"/>
    </xf>
    <xf numFmtId="2" fontId="8" fillId="32" borderId="0" xfId="55" applyNumberFormat="1" applyFont="1" applyFill="1" applyBorder="1" applyAlignment="1" applyProtection="1">
      <alignment horizontal="left" wrapText="1"/>
      <protection hidden="1"/>
    </xf>
    <xf numFmtId="0" fontId="1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8" fillId="32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2" fontId="23" fillId="32" borderId="10" xfId="55" applyNumberFormat="1" applyFont="1" applyFill="1" applyBorder="1" applyAlignment="1" applyProtection="1">
      <alignment horizontal="left" wrapText="1"/>
      <protection hidden="1"/>
    </xf>
    <xf numFmtId="0" fontId="34" fillId="0" borderId="0" xfId="0" applyFont="1" applyAlignment="1">
      <alignment horizontal="center"/>
    </xf>
    <xf numFmtId="0" fontId="29" fillId="0" borderId="10" xfId="55" applyNumberFormat="1" applyFont="1" applyFill="1" applyBorder="1" applyAlignment="1" applyProtection="1">
      <alignment horizontal="left" vertical="center" wrapText="1"/>
      <protection hidden="1"/>
    </xf>
    <xf numFmtId="174" fontId="29" fillId="0" borderId="10" xfId="55" applyNumberFormat="1" applyFont="1" applyFill="1" applyBorder="1" applyAlignment="1" applyProtection="1">
      <alignment horizontal="center"/>
      <protection hidden="1"/>
    </xf>
    <xf numFmtId="2" fontId="29" fillId="0" borderId="17" xfId="55" applyNumberFormat="1" applyFont="1" applyFill="1" applyBorder="1" applyAlignment="1" applyProtection="1">
      <alignment horizontal="center"/>
      <protection hidden="1"/>
    </xf>
    <xf numFmtId="0" fontId="29" fillId="0" borderId="10" xfId="55" applyNumberFormat="1" applyFont="1" applyFill="1" applyBorder="1" applyAlignment="1" applyProtection="1">
      <alignment horizontal="center"/>
      <protection hidden="1"/>
    </xf>
    <xf numFmtId="176" fontId="29" fillId="0" borderId="10" xfId="55" applyNumberFormat="1" applyFont="1" applyFill="1" applyBorder="1" applyAlignment="1" applyProtection="1">
      <alignment horizontal="center"/>
      <protection hidden="1"/>
    </xf>
    <xf numFmtId="0" fontId="18" fillId="0" borderId="0" xfId="0" applyFont="1" applyAlignment="1">
      <alignment/>
    </xf>
    <xf numFmtId="2" fontId="13" fillId="0" borderId="10" xfId="54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7" fillId="0" borderId="16" xfId="0" applyFont="1" applyBorder="1" applyAlignment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right"/>
    </xf>
    <xf numFmtId="0" fontId="54" fillId="33" borderId="0" xfId="0" applyFont="1" applyFill="1" applyAlignment="1">
      <alignment horizontal="centerContinuous" wrapText="1"/>
    </xf>
    <xf numFmtId="0" fontId="54" fillId="33" borderId="0" xfId="0" applyFont="1" applyFill="1" applyAlignment="1">
      <alignment horizontal="centerContinuous"/>
    </xf>
    <xf numFmtId="0" fontId="54" fillId="33" borderId="0" xfId="0" applyFont="1" applyFill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10" fillId="0" borderId="10" xfId="0" applyFont="1" applyBorder="1" applyAlignment="1">
      <alignment/>
    </xf>
    <xf numFmtId="2" fontId="10" fillId="0" borderId="19" xfId="0" applyNumberFormat="1" applyFont="1" applyBorder="1" applyAlignment="1">
      <alignment horizontal="center"/>
    </xf>
    <xf numFmtId="169" fontId="10" fillId="0" borderId="10" xfId="0" applyNumberFormat="1" applyFont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34" fillId="33" borderId="0" xfId="0" applyFont="1" applyFill="1" applyAlignment="1">
      <alignment horizontal="center"/>
    </xf>
    <xf numFmtId="2" fontId="24" fillId="33" borderId="10" xfId="55" applyNumberFormat="1" applyFont="1" applyFill="1" applyBorder="1" applyAlignment="1" applyProtection="1">
      <alignment horizontal="left" wrapText="1"/>
      <protection hidden="1"/>
    </xf>
    <xf numFmtId="0" fontId="23" fillId="33" borderId="10" xfId="55" applyNumberFormat="1" applyFont="1" applyFill="1" applyBorder="1" applyAlignment="1" applyProtection="1">
      <alignment horizontal="left" wrapText="1"/>
      <protection hidden="1"/>
    </xf>
    <xf numFmtId="1" fontId="23" fillId="33" borderId="10" xfId="0" applyNumberFormat="1" applyFont="1" applyFill="1" applyBorder="1" applyAlignment="1">
      <alignment horizontal="center" wrapText="1"/>
    </xf>
    <xf numFmtId="2" fontId="23" fillId="33" borderId="10" xfId="55" applyNumberFormat="1" applyFont="1" applyFill="1" applyBorder="1" applyAlignment="1" applyProtection="1">
      <alignment horizontal="left" wrapText="1"/>
      <protection hidden="1"/>
    </xf>
    <xf numFmtId="49" fontId="23" fillId="33" borderId="16" xfId="0" applyNumberFormat="1" applyFont="1" applyFill="1" applyBorder="1" applyAlignment="1">
      <alignment horizontal="center" wrapText="1"/>
    </xf>
    <xf numFmtId="0" fontId="24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2" fontId="23" fillId="33" borderId="10" xfId="56" applyNumberFormat="1" applyFont="1" applyFill="1" applyBorder="1" applyAlignment="1" applyProtection="1">
      <alignment horizontal="left" wrapText="1"/>
      <protection hidden="1"/>
    </xf>
    <xf numFmtId="2" fontId="8" fillId="33" borderId="10" xfId="56" applyNumberFormat="1" applyFont="1" applyFill="1" applyBorder="1" applyAlignment="1" applyProtection="1">
      <alignment horizontal="left" wrapText="1"/>
      <protection hidden="1"/>
    </xf>
    <xf numFmtId="0" fontId="23" fillId="33" borderId="10" xfId="0" applyNumberFormat="1" applyFont="1" applyFill="1" applyBorder="1" applyAlignment="1">
      <alignment wrapText="1"/>
    </xf>
    <xf numFmtId="0" fontId="45" fillId="33" borderId="10" xfId="0" applyFont="1" applyFill="1" applyBorder="1" applyAlignment="1">
      <alignment horizontal="center" wrapText="1"/>
    </xf>
    <xf numFmtId="0" fontId="23" fillId="33" borderId="10" xfId="55" applyNumberFormat="1" applyFont="1" applyFill="1" applyBorder="1" applyAlignment="1" applyProtection="1">
      <alignment wrapText="1"/>
      <protection hidden="1"/>
    </xf>
    <xf numFmtId="0" fontId="23" fillId="33" borderId="10" xfId="0" applyFont="1" applyFill="1" applyBorder="1" applyAlignment="1">
      <alignment wrapText="1"/>
    </xf>
    <xf numFmtId="0" fontId="34" fillId="33" borderId="10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49" fontId="45" fillId="33" borderId="10" xfId="0" applyNumberFormat="1" applyFont="1" applyFill="1" applyBorder="1" applyAlignment="1">
      <alignment horizontal="center"/>
    </xf>
    <xf numFmtId="49" fontId="23" fillId="33" borderId="16" xfId="59" applyNumberFormat="1" applyFont="1" applyFill="1" applyBorder="1" applyAlignment="1">
      <alignment horizontal="center" wrapText="1"/>
      <protection/>
    </xf>
    <xf numFmtId="49" fontId="23" fillId="33" borderId="17" xfId="59" applyNumberFormat="1" applyFont="1" applyFill="1" applyBorder="1" applyAlignment="1">
      <alignment horizontal="center" wrapText="1"/>
      <protection/>
    </xf>
    <xf numFmtId="49" fontId="23" fillId="33" borderId="14" xfId="59" applyNumberFormat="1" applyFont="1" applyFill="1" applyBorder="1" applyAlignment="1">
      <alignment horizontal="center" wrapText="1"/>
      <protection/>
    </xf>
    <xf numFmtId="168" fontId="24" fillId="33" borderId="10" xfId="0" applyNumberFormat="1" applyFont="1" applyFill="1" applyBorder="1" applyAlignment="1">
      <alignment horizontal="right" wrapText="1"/>
    </xf>
    <xf numFmtId="1" fontId="23" fillId="33" borderId="10" xfId="0" applyNumberFormat="1" applyFont="1" applyFill="1" applyBorder="1" applyAlignment="1">
      <alignment horizontal="left" wrapText="1"/>
    </xf>
    <xf numFmtId="0" fontId="23" fillId="33" borderId="10" xfId="0" applyFont="1" applyFill="1" applyBorder="1" applyAlignment="1">
      <alignment horizontal="left" wrapText="1"/>
    </xf>
    <xf numFmtId="169" fontId="23" fillId="33" borderId="10" xfId="0" applyNumberFormat="1" applyFont="1" applyFill="1" applyBorder="1" applyAlignment="1">
      <alignment horizontal="right"/>
    </xf>
    <xf numFmtId="49" fontId="34" fillId="33" borderId="10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 wrapText="1"/>
    </xf>
    <xf numFmtId="1" fontId="24" fillId="33" borderId="16" xfId="0" applyNumberFormat="1" applyFont="1" applyFill="1" applyBorder="1" applyAlignment="1">
      <alignment horizontal="center" wrapText="1"/>
    </xf>
    <xf numFmtId="49" fontId="24" fillId="33" borderId="10" xfId="0" applyNumberFormat="1" applyFont="1" applyFill="1" applyBorder="1" applyAlignment="1">
      <alignment horizontal="center" wrapText="1"/>
    </xf>
    <xf numFmtId="49" fontId="24" fillId="33" borderId="16" xfId="0" applyNumberFormat="1" applyFont="1" applyFill="1" applyBorder="1" applyAlignment="1">
      <alignment horizontal="center" wrapText="1"/>
    </xf>
    <xf numFmtId="49" fontId="24" fillId="33" borderId="16" xfId="59" applyNumberFormat="1" applyFont="1" applyFill="1" applyBorder="1" applyAlignment="1">
      <alignment horizontal="center" wrapText="1"/>
      <protection/>
    </xf>
    <xf numFmtId="49" fontId="24" fillId="33" borderId="17" xfId="59" applyNumberFormat="1" applyFont="1" applyFill="1" applyBorder="1" applyAlignment="1">
      <alignment horizontal="center" wrapText="1"/>
      <protection/>
    </xf>
    <xf numFmtId="49" fontId="24" fillId="33" borderId="14" xfId="59" applyNumberFormat="1" applyFont="1" applyFill="1" applyBorder="1" applyAlignment="1">
      <alignment horizontal="center" wrapText="1"/>
      <protection/>
    </xf>
    <xf numFmtId="49" fontId="23" fillId="33" borderId="10" xfId="0" applyNumberFormat="1" applyFont="1" applyFill="1" applyBorder="1" applyAlignment="1">
      <alignment horizontal="center" wrapText="1"/>
    </xf>
    <xf numFmtId="169" fontId="24" fillId="33" borderId="10" xfId="59" applyNumberFormat="1" applyFont="1" applyFill="1" applyBorder="1" applyAlignment="1">
      <alignment horizontal="right"/>
      <protection/>
    </xf>
    <xf numFmtId="169" fontId="23" fillId="33" borderId="10" xfId="59" applyNumberFormat="1" applyFont="1" applyFill="1" applyBorder="1" applyAlignment="1">
      <alignment horizontal="right"/>
      <protection/>
    </xf>
    <xf numFmtId="1" fontId="8" fillId="33" borderId="10" xfId="0" applyNumberFormat="1" applyFont="1" applyFill="1" applyBorder="1" applyAlignment="1">
      <alignment horizontal="left" wrapText="1"/>
    </xf>
    <xf numFmtId="0" fontId="56" fillId="33" borderId="10" xfId="0" applyFont="1" applyFill="1" applyBorder="1" applyAlignment="1">
      <alignment horizontal="center" wrapText="1"/>
    </xf>
    <xf numFmtId="1" fontId="10" fillId="33" borderId="10" xfId="0" applyNumberFormat="1" applyFont="1" applyFill="1" applyBorder="1" applyAlignment="1">
      <alignment horizontal="center" wrapText="1"/>
    </xf>
    <xf numFmtId="1" fontId="10" fillId="33" borderId="16" xfId="0" applyNumberFormat="1" applyFont="1" applyFill="1" applyBorder="1" applyAlignment="1">
      <alignment horizontal="center" wrapText="1"/>
    </xf>
    <xf numFmtId="49" fontId="8" fillId="33" borderId="16" xfId="59" applyNumberFormat="1" applyFont="1" applyFill="1" applyBorder="1" applyAlignment="1">
      <alignment horizontal="center" wrapText="1"/>
      <protection/>
    </xf>
    <xf numFmtId="49" fontId="8" fillId="33" borderId="17" xfId="59" applyNumberFormat="1" applyFont="1" applyFill="1" applyBorder="1" applyAlignment="1">
      <alignment horizontal="center" wrapText="1"/>
      <protection/>
    </xf>
    <xf numFmtId="49" fontId="8" fillId="33" borderId="14" xfId="59" applyNumberFormat="1" applyFont="1" applyFill="1" applyBorder="1" applyAlignment="1">
      <alignment horizontal="center" wrapText="1"/>
      <protection/>
    </xf>
    <xf numFmtId="49" fontId="8" fillId="33" borderId="17" xfId="59" applyNumberFormat="1" applyFont="1" applyFill="1" applyBorder="1" applyAlignment="1">
      <alignment horizontal="left" wrapText="1"/>
      <protection/>
    </xf>
    <xf numFmtId="169" fontId="10" fillId="33" borderId="10" xfId="59" applyNumberFormat="1" applyFont="1" applyFill="1" applyBorder="1" applyAlignment="1">
      <alignment horizontal="right"/>
      <protection/>
    </xf>
    <xf numFmtId="49" fontId="10" fillId="33" borderId="10" xfId="0" applyNumberFormat="1" applyFont="1" applyFill="1" applyBorder="1" applyAlignment="1">
      <alignment horizontal="center" wrapText="1"/>
    </xf>
    <xf numFmtId="49" fontId="10" fillId="33" borderId="16" xfId="0" applyNumberFormat="1" applyFont="1" applyFill="1" applyBorder="1" applyAlignment="1">
      <alignment horizontal="center" wrapText="1"/>
    </xf>
    <xf numFmtId="49" fontId="10" fillId="33" borderId="16" xfId="59" applyNumberFormat="1" applyFont="1" applyFill="1" applyBorder="1" applyAlignment="1">
      <alignment horizontal="center" wrapText="1"/>
      <protection/>
    </xf>
    <xf numFmtId="49" fontId="10" fillId="33" borderId="17" xfId="59" applyNumberFormat="1" applyFont="1" applyFill="1" applyBorder="1" applyAlignment="1">
      <alignment horizontal="center" wrapText="1"/>
      <protection/>
    </xf>
    <xf numFmtId="49" fontId="10" fillId="33" borderId="14" xfId="59" applyNumberFormat="1" applyFont="1" applyFill="1" applyBorder="1" applyAlignment="1">
      <alignment horizontal="center" wrapText="1"/>
      <protection/>
    </xf>
    <xf numFmtId="169" fontId="8" fillId="33" borderId="10" xfId="59" applyNumberFormat="1" applyFont="1" applyFill="1" applyBorder="1" applyAlignment="1">
      <alignment horizontal="right"/>
      <protection/>
    </xf>
    <xf numFmtId="0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6" xfId="0" applyNumberFormat="1" applyFont="1" applyFill="1" applyBorder="1" applyAlignment="1">
      <alignment horizontal="center" wrapText="1"/>
    </xf>
    <xf numFmtId="49" fontId="23" fillId="33" borderId="16" xfId="67" applyNumberFormat="1" applyFont="1" applyFill="1" applyBorder="1" applyAlignment="1" applyProtection="1">
      <alignment horizontal="center"/>
      <protection/>
    </xf>
    <xf numFmtId="49" fontId="23" fillId="33" borderId="17" xfId="67" applyNumberFormat="1" applyFont="1" applyFill="1" applyBorder="1" applyAlignment="1" applyProtection="1">
      <alignment horizontal="center"/>
      <protection/>
    </xf>
    <xf numFmtId="49" fontId="55" fillId="33" borderId="14" xfId="0" applyNumberFormat="1" applyFont="1" applyFill="1" applyBorder="1" applyAlignment="1">
      <alignment horizontal="center" wrapText="1"/>
    </xf>
    <xf numFmtId="49" fontId="24" fillId="33" borderId="16" xfId="67" applyNumberFormat="1" applyFont="1" applyFill="1" applyBorder="1" applyAlignment="1" applyProtection="1">
      <alignment horizontal="center"/>
      <protection/>
    </xf>
    <xf numFmtId="49" fontId="24" fillId="33" borderId="17" xfId="67" applyNumberFormat="1" applyFont="1" applyFill="1" applyBorder="1" applyAlignment="1" applyProtection="1">
      <alignment horizontal="center"/>
      <protection/>
    </xf>
    <xf numFmtId="49" fontId="45" fillId="33" borderId="14" xfId="0" applyNumberFormat="1" applyFont="1" applyFill="1" applyBorder="1" applyAlignment="1">
      <alignment horizontal="center" wrapText="1"/>
    </xf>
    <xf numFmtId="0" fontId="45" fillId="33" borderId="10" xfId="58" applyFont="1" applyFill="1" applyBorder="1" applyAlignment="1">
      <alignment horizontal="center" wrapText="1"/>
      <protection/>
    </xf>
    <xf numFmtId="180" fontId="24" fillId="33" borderId="10" xfId="55" applyNumberFormat="1" applyFont="1" applyFill="1" applyBorder="1" applyAlignment="1" applyProtection="1">
      <alignment horizontal="center" wrapText="1"/>
      <protection hidden="1"/>
    </xf>
    <xf numFmtId="49" fontId="24" fillId="33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left" wrapText="1"/>
    </xf>
    <xf numFmtId="0" fontId="34" fillId="33" borderId="16" xfId="0" applyFont="1" applyFill="1" applyBorder="1" applyAlignment="1">
      <alignment horizontal="center"/>
    </xf>
    <xf numFmtId="49" fontId="55" fillId="33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 horizontal="left" wrapText="1"/>
    </xf>
    <xf numFmtId="49" fontId="55" fillId="33" borderId="10" xfId="0" applyNumberFormat="1" applyFont="1" applyFill="1" applyBorder="1" applyAlignment="1">
      <alignment horizontal="center"/>
    </xf>
    <xf numFmtId="2" fontId="10" fillId="33" borderId="10" xfId="56" applyNumberFormat="1" applyFont="1" applyFill="1" applyBorder="1" applyAlignment="1" applyProtection="1">
      <alignment horizontal="left" wrapText="1"/>
      <protection hidden="1"/>
    </xf>
    <xf numFmtId="49" fontId="56" fillId="33" borderId="10" xfId="0" applyNumberFormat="1" applyFont="1" applyFill="1" applyBorder="1" applyAlignment="1">
      <alignment horizontal="center"/>
    </xf>
    <xf numFmtId="49" fontId="10" fillId="33" borderId="17" xfId="56" applyNumberFormat="1" applyFont="1" applyFill="1" applyBorder="1" applyAlignment="1" applyProtection="1">
      <alignment horizontal="center"/>
      <protection hidden="1"/>
    </xf>
    <xf numFmtId="49" fontId="10" fillId="33" borderId="17" xfId="0" applyNumberFormat="1" applyFont="1" applyFill="1" applyBorder="1" applyAlignment="1">
      <alignment horizontal="center"/>
    </xf>
    <xf numFmtId="49" fontId="56" fillId="33" borderId="10" xfId="0" applyNumberFormat="1" applyFont="1" applyFill="1" applyBorder="1" applyAlignment="1">
      <alignment horizontal="center" wrapText="1"/>
    </xf>
    <xf numFmtId="183" fontId="10" fillId="33" borderId="10" xfId="0" applyNumberFormat="1" applyFont="1" applyFill="1" applyBorder="1" applyAlignment="1">
      <alignment horizontal="right" wrapText="1"/>
    </xf>
    <xf numFmtId="49" fontId="57" fillId="33" borderId="10" xfId="0" applyNumberFormat="1" applyFont="1" applyFill="1" applyBorder="1" applyAlignment="1">
      <alignment horizontal="center"/>
    </xf>
    <xf numFmtId="49" fontId="8" fillId="33" borderId="17" xfId="67" applyNumberFormat="1" applyFont="1" applyFill="1" applyBorder="1" applyAlignment="1" applyProtection="1">
      <alignment horizontal="center"/>
      <protection/>
    </xf>
    <xf numFmtId="49" fontId="57" fillId="33" borderId="10" xfId="0" applyNumberFormat="1" applyFont="1" applyFill="1" applyBorder="1" applyAlignment="1">
      <alignment horizontal="center" wrapText="1"/>
    </xf>
    <xf numFmtId="183" fontId="8" fillId="33" borderId="10" xfId="0" applyNumberFormat="1" applyFont="1" applyFill="1" applyBorder="1" applyAlignment="1">
      <alignment horizontal="right" wrapText="1"/>
    </xf>
    <xf numFmtId="2" fontId="8" fillId="33" borderId="10" xfId="54" applyNumberFormat="1" applyFont="1" applyFill="1" applyBorder="1" applyAlignment="1" applyProtection="1">
      <alignment horizontal="left" wrapText="1"/>
      <protection hidden="1"/>
    </xf>
    <xf numFmtId="0" fontId="57" fillId="33" borderId="10" xfId="0" applyFont="1" applyFill="1" applyBorder="1" applyAlignment="1">
      <alignment horizontal="right" wrapText="1"/>
    </xf>
    <xf numFmtId="0" fontId="24" fillId="33" borderId="10" xfId="0" applyFont="1" applyFill="1" applyBorder="1" applyAlignment="1">
      <alignment horizontal="center" wrapText="1"/>
    </xf>
    <xf numFmtId="2" fontId="23" fillId="33" borderId="16" xfId="55" applyNumberFormat="1" applyFont="1" applyFill="1" applyBorder="1" applyAlignment="1" applyProtection="1">
      <alignment horizontal="center"/>
      <protection hidden="1"/>
    </xf>
    <xf numFmtId="2" fontId="23" fillId="33" borderId="17" xfId="55" applyNumberFormat="1" applyFont="1" applyFill="1" applyBorder="1" applyAlignment="1" applyProtection="1">
      <alignment horizontal="center"/>
      <protection hidden="1"/>
    </xf>
    <xf numFmtId="49" fontId="23" fillId="33" borderId="14" xfId="0" applyNumberFormat="1" applyFont="1" applyFill="1" applyBorder="1" applyAlignment="1">
      <alignment horizontal="center"/>
    </xf>
    <xf numFmtId="181" fontId="23" fillId="33" borderId="10" xfId="67" applyNumberFormat="1" applyFont="1" applyFill="1" applyBorder="1" applyAlignment="1" applyProtection="1">
      <alignment horizontal="left" wrapText="1"/>
      <protection/>
    </xf>
    <xf numFmtId="49" fontId="55" fillId="33" borderId="14" xfId="0" applyNumberFormat="1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/>
    </xf>
    <xf numFmtId="49" fontId="8" fillId="33" borderId="16" xfId="67" applyNumberFormat="1" applyFont="1" applyFill="1" applyBorder="1" applyAlignment="1" applyProtection="1">
      <alignment horizontal="center"/>
      <protection/>
    </xf>
    <xf numFmtId="49" fontId="8" fillId="33" borderId="14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49" fontId="45" fillId="33" borderId="10" xfId="0" applyNumberFormat="1" applyFont="1" applyFill="1" applyBorder="1" applyAlignment="1">
      <alignment horizontal="center"/>
    </xf>
    <xf numFmtId="0" fontId="34" fillId="33" borderId="0" xfId="0" applyFont="1" applyFill="1" applyAlignment="1">
      <alignment/>
    </xf>
    <xf numFmtId="169" fontId="45" fillId="33" borderId="0" xfId="0" applyNumberFormat="1" applyFont="1" applyFill="1" applyBorder="1" applyAlignment="1">
      <alignment horizontal="center" wrapText="1"/>
    </xf>
    <xf numFmtId="169" fontId="45" fillId="33" borderId="13" xfId="0" applyNumberFormat="1" applyFont="1" applyFill="1" applyBorder="1" applyAlignment="1">
      <alignment horizontal="center" wrapText="1"/>
    </xf>
    <xf numFmtId="0" fontId="24" fillId="33" borderId="12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23" fillId="33" borderId="15" xfId="59" applyFont="1" applyFill="1" applyBorder="1" applyAlignment="1">
      <alignment horizontal="center" textRotation="90" wrapText="1"/>
      <protection/>
    </xf>
    <xf numFmtId="0" fontId="23" fillId="33" borderId="11" xfId="59" applyFont="1" applyFill="1" applyBorder="1" applyAlignment="1">
      <alignment horizontal="center" textRotation="90" wrapText="1"/>
      <protection/>
    </xf>
    <xf numFmtId="0" fontId="23" fillId="33" borderId="16" xfId="59" applyFont="1" applyFill="1" applyBorder="1" applyAlignment="1">
      <alignment horizontal="center" textRotation="90" wrapText="1"/>
      <protection/>
    </xf>
    <xf numFmtId="49" fontId="24" fillId="33" borderId="10" xfId="59" applyNumberFormat="1" applyFont="1" applyFill="1" applyBorder="1" applyAlignment="1">
      <alignment horizontal="center" wrapText="1"/>
      <protection/>
    </xf>
    <xf numFmtId="49" fontId="23" fillId="33" borderId="16" xfId="59" applyNumberFormat="1" applyFont="1" applyFill="1" applyBorder="1" applyAlignment="1">
      <alignment horizontal="left" wrapText="1"/>
      <protection/>
    </xf>
    <xf numFmtId="49" fontId="23" fillId="33" borderId="17" xfId="59" applyNumberFormat="1" applyFont="1" applyFill="1" applyBorder="1" applyAlignment="1">
      <alignment horizontal="left" wrapText="1"/>
      <protection/>
    </xf>
    <xf numFmtId="49" fontId="23" fillId="33" borderId="14" xfId="59" applyNumberFormat="1" applyFont="1" applyFill="1" applyBorder="1" applyAlignment="1">
      <alignment horizontal="left" wrapText="1"/>
      <protection/>
    </xf>
    <xf numFmtId="169" fontId="24" fillId="33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8" fillId="33" borderId="20" xfId="0" applyFont="1" applyFill="1" applyBorder="1" applyAlignment="1">
      <alignment horizontal="left" wrapText="1"/>
    </xf>
    <xf numFmtId="49" fontId="10" fillId="33" borderId="17" xfId="59" applyNumberFormat="1" applyFont="1" applyFill="1" applyBorder="1" applyAlignment="1">
      <alignment horizontal="left" wrapText="1"/>
      <protection/>
    </xf>
    <xf numFmtId="169" fontId="23" fillId="33" borderId="10" xfId="0" applyNumberFormat="1" applyFont="1" applyFill="1" applyBorder="1" applyAlignment="1">
      <alignment horizontal="right" wrapText="1"/>
    </xf>
    <xf numFmtId="169" fontId="23" fillId="33" borderId="10" xfId="0" applyNumberFormat="1" applyFont="1" applyFill="1" applyBorder="1" applyAlignment="1">
      <alignment/>
    </xf>
    <xf numFmtId="0" fontId="39" fillId="33" borderId="0" xfId="0" applyFont="1" applyFill="1" applyAlignment="1">
      <alignment/>
    </xf>
    <xf numFmtId="169" fontId="23" fillId="33" borderId="10" xfId="0" applyNumberFormat="1" applyFont="1" applyFill="1" applyBorder="1" applyAlignment="1">
      <alignment wrapText="1"/>
    </xf>
    <xf numFmtId="168" fontId="23" fillId="33" borderId="10" xfId="0" applyNumberFormat="1" applyFont="1" applyFill="1" applyBorder="1" applyAlignment="1">
      <alignment horizontal="right" wrapText="1"/>
    </xf>
    <xf numFmtId="1" fontId="23" fillId="33" borderId="16" xfId="0" applyNumberFormat="1" applyFont="1" applyFill="1" applyBorder="1" applyAlignment="1">
      <alignment horizontal="center" wrapText="1"/>
    </xf>
    <xf numFmtId="168" fontId="24" fillId="33" borderId="10" xfId="0" applyNumberFormat="1" applyFont="1" applyFill="1" applyBorder="1" applyAlignment="1">
      <alignment/>
    </xf>
    <xf numFmtId="2" fontId="8" fillId="33" borderId="10" xfId="56" applyNumberFormat="1" applyFont="1" applyFill="1" applyBorder="1" applyAlignment="1" applyProtection="1">
      <alignment wrapText="1"/>
      <protection hidden="1"/>
    </xf>
    <xf numFmtId="9" fontId="34" fillId="33" borderId="0" xfId="0" applyNumberFormat="1" applyFont="1" applyFill="1" applyAlignment="1">
      <alignment/>
    </xf>
    <xf numFmtId="49" fontId="24" fillId="33" borderId="16" xfId="59" applyNumberFormat="1" applyFont="1" applyFill="1" applyBorder="1" applyAlignment="1">
      <alignment horizontal="left" wrapText="1"/>
      <protection/>
    </xf>
    <xf numFmtId="49" fontId="24" fillId="33" borderId="17" xfId="59" applyNumberFormat="1" applyFont="1" applyFill="1" applyBorder="1" applyAlignment="1">
      <alignment horizontal="left" wrapText="1"/>
      <protection/>
    </xf>
    <xf numFmtId="49" fontId="23" fillId="33" borderId="10" xfId="59" applyNumberFormat="1" applyFont="1" applyFill="1" applyBorder="1" applyAlignment="1">
      <alignment horizontal="center" wrapText="1"/>
      <protection/>
    </xf>
    <xf numFmtId="169" fontId="34" fillId="33" borderId="10" xfId="0" applyNumberFormat="1" applyFont="1" applyFill="1" applyBorder="1" applyAlignment="1">
      <alignment/>
    </xf>
    <xf numFmtId="169" fontId="34" fillId="33" borderId="0" xfId="0" applyNumberFormat="1" applyFont="1" applyFill="1" applyAlignment="1">
      <alignment/>
    </xf>
    <xf numFmtId="49" fontId="45" fillId="33" borderId="16" xfId="0" applyNumberFormat="1" applyFont="1" applyFill="1" applyBorder="1" applyAlignment="1">
      <alignment horizontal="center"/>
    </xf>
    <xf numFmtId="49" fontId="45" fillId="33" borderId="17" xfId="0" applyNumberFormat="1" applyFont="1" applyFill="1" applyBorder="1" applyAlignment="1">
      <alignment horizontal="center"/>
    </xf>
    <xf numFmtId="1" fontId="24" fillId="33" borderId="16" xfId="0" applyNumberFormat="1" applyFont="1" applyFill="1" applyBorder="1" applyAlignment="1">
      <alignment horizontal="right" wrapText="1"/>
    </xf>
    <xf numFmtId="1" fontId="24" fillId="33" borderId="17" xfId="0" applyNumberFormat="1" applyFont="1" applyFill="1" applyBorder="1" applyAlignment="1">
      <alignment horizontal="right" wrapText="1"/>
    </xf>
    <xf numFmtId="1" fontId="24" fillId="33" borderId="14" xfId="0" applyNumberFormat="1" applyFont="1" applyFill="1" applyBorder="1" applyAlignment="1">
      <alignment horizontal="right" wrapText="1"/>
    </xf>
    <xf numFmtId="49" fontId="8" fillId="33" borderId="14" xfId="67" applyNumberFormat="1" applyFont="1" applyFill="1" applyBorder="1" applyAlignment="1" applyProtection="1">
      <alignment horizontal="center"/>
      <protection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2" fontId="23" fillId="0" borderId="10" xfId="55" applyNumberFormat="1" applyFont="1" applyFill="1" applyBorder="1" applyAlignment="1" applyProtection="1">
      <alignment horizontal="left" wrapText="1"/>
      <protection hidden="1"/>
    </xf>
    <xf numFmtId="49" fontId="23" fillId="0" borderId="10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 wrapText="1"/>
    </xf>
    <xf numFmtId="49" fontId="23" fillId="0" borderId="16" xfId="67" applyNumberFormat="1" applyFont="1" applyFill="1" applyBorder="1" applyAlignment="1" applyProtection="1">
      <alignment horizontal="center"/>
      <protection/>
    </xf>
    <xf numFmtId="49" fontId="23" fillId="0" borderId="17" xfId="67" applyNumberFormat="1" applyFont="1" applyFill="1" applyBorder="1" applyAlignment="1" applyProtection="1">
      <alignment horizontal="center"/>
      <protection/>
    </xf>
    <xf numFmtId="49" fontId="23" fillId="0" borderId="17" xfId="59" applyNumberFormat="1" applyFont="1" applyFill="1" applyBorder="1" applyAlignment="1">
      <alignment horizontal="center" wrapText="1"/>
      <protection/>
    </xf>
    <xf numFmtId="49" fontId="55" fillId="0" borderId="14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Continuous" wrapText="1"/>
    </xf>
    <xf numFmtId="1" fontId="24" fillId="0" borderId="10" xfId="0" applyNumberFormat="1" applyFont="1" applyFill="1" applyBorder="1" applyAlignment="1">
      <alignment horizontal="left" vertical="center" wrapText="1"/>
    </xf>
    <xf numFmtId="0" fontId="23" fillId="0" borderId="10" xfId="55" applyNumberFormat="1" applyFont="1" applyFill="1" applyBorder="1" applyAlignment="1" applyProtection="1">
      <alignment horizontal="left" wrapText="1"/>
      <protection hidden="1"/>
    </xf>
    <xf numFmtId="0" fontId="24" fillId="0" borderId="10" xfId="0" applyFont="1" applyFill="1" applyBorder="1" applyAlignment="1">
      <alignment wrapText="1"/>
    </xf>
    <xf numFmtId="2" fontId="23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23" fillId="0" borderId="10" xfId="0" applyNumberFormat="1" applyFont="1" applyFill="1" applyBorder="1" applyAlignment="1">
      <alignment wrapText="1"/>
    </xf>
    <xf numFmtId="0" fontId="23" fillId="0" borderId="10" xfId="55" applyNumberFormat="1" applyFont="1" applyFill="1" applyBorder="1" applyAlignment="1" applyProtection="1">
      <alignment wrapText="1"/>
      <protection hidden="1"/>
    </xf>
    <xf numFmtId="1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wrapText="1"/>
    </xf>
    <xf numFmtId="1" fontId="24" fillId="0" borderId="10" xfId="0" applyNumberFormat="1" applyFont="1" applyFill="1" applyBorder="1" applyAlignment="1">
      <alignment horizontal="center" vertical="center" wrapText="1"/>
    </xf>
    <xf numFmtId="49" fontId="23" fillId="0" borderId="16" xfId="59" applyNumberFormat="1" applyFont="1" applyFill="1" applyBorder="1" applyAlignment="1">
      <alignment horizontal="center" wrapText="1"/>
      <protection/>
    </xf>
    <xf numFmtId="49" fontId="23" fillId="0" borderId="14" xfId="59" applyNumberFormat="1" applyFont="1" applyFill="1" applyBorder="1" applyAlignment="1">
      <alignment horizontal="center" wrapText="1"/>
      <protection/>
    </xf>
    <xf numFmtId="1" fontId="23" fillId="0" borderId="10" xfId="0" applyNumberFormat="1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15" xfId="59" applyFont="1" applyFill="1" applyBorder="1" applyAlignment="1">
      <alignment horizontal="left" vertical="center" textRotation="90" wrapText="1"/>
      <protection/>
    </xf>
    <xf numFmtId="0" fontId="23" fillId="0" borderId="11" xfId="59" applyFont="1" applyFill="1" applyBorder="1" applyAlignment="1">
      <alignment horizontal="left" vertical="center" textRotation="90" wrapText="1"/>
      <protection/>
    </xf>
    <xf numFmtId="0" fontId="23" fillId="0" borderId="16" xfId="59" applyFont="1" applyFill="1" applyBorder="1" applyAlignment="1">
      <alignment horizontal="left" vertical="center" textRotation="90" wrapText="1"/>
      <protection/>
    </xf>
    <xf numFmtId="49" fontId="23" fillId="0" borderId="16" xfId="59" applyNumberFormat="1" applyFont="1" applyFill="1" applyBorder="1" applyAlignment="1">
      <alignment horizontal="center" vertical="center" wrapText="1"/>
      <protection/>
    </xf>
    <xf numFmtId="49" fontId="23" fillId="0" borderId="17" xfId="59" applyNumberFormat="1" applyFont="1" applyFill="1" applyBorder="1" applyAlignment="1">
      <alignment horizontal="center" vertical="center" wrapText="1"/>
      <protection/>
    </xf>
    <xf numFmtId="49" fontId="23" fillId="0" borderId="14" xfId="59" applyNumberFormat="1" applyFont="1" applyFill="1" applyBorder="1" applyAlignment="1">
      <alignment horizontal="center" vertical="center" wrapText="1"/>
      <protection/>
    </xf>
    <xf numFmtId="49" fontId="23" fillId="0" borderId="14" xfId="0" applyNumberFormat="1" applyFont="1" applyFill="1" applyBorder="1" applyAlignment="1">
      <alignment horizontal="center" wrapText="1"/>
    </xf>
    <xf numFmtId="0" fontId="24" fillId="0" borderId="10" xfId="58" applyFont="1" applyFill="1" applyBorder="1" applyAlignment="1">
      <alignment horizontal="center" wrapText="1"/>
      <protection/>
    </xf>
    <xf numFmtId="49" fontId="23" fillId="0" borderId="10" xfId="0" applyNumberFormat="1" applyFont="1" applyFill="1" applyBorder="1" applyAlignment="1">
      <alignment horizontal="center"/>
    </xf>
    <xf numFmtId="49" fontId="23" fillId="0" borderId="21" xfId="59" applyNumberFormat="1" applyFont="1" applyFill="1" applyBorder="1" applyAlignment="1">
      <alignment horizontal="center" wrapText="1"/>
      <protection/>
    </xf>
    <xf numFmtId="49" fontId="23" fillId="0" borderId="13" xfId="59" applyNumberFormat="1" applyFont="1" applyFill="1" applyBorder="1" applyAlignment="1">
      <alignment horizontal="center" wrapText="1"/>
      <protection/>
    </xf>
    <xf numFmtId="2" fontId="23" fillId="0" borderId="16" xfId="55" applyNumberFormat="1" applyFont="1" applyFill="1" applyBorder="1" applyAlignment="1" applyProtection="1">
      <alignment horizontal="center"/>
      <protection hidden="1"/>
    </xf>
    <xf numFmtId="2" fontId="23" fillId="0" borderId="17" xfId="55" applyNumberFormat="1" applyFont="1" applyFill="1" applyBorder="1" applyAlignment="1" applyProtection="1">
      <alignment horizontal="center"/>
      <protection hidden="1"/>
    </xf>
    <xf numFmtId="49" fontId="23" fillId="0" borderId="14" xfId="0" applyNumberFormat="1" applyFont="1" applyFill="1" applyBorder="1" applyAlignment="1">
      <alignment horizontal="center"/>
    </xf>
    <xf numFmtId="181" fontId="23" fillId="0" borderId="10" xfId="67" applyNumberFormat="1" applyFont="1" applyFill="1" applyBorder="1" applyAlignment="1" applyProtection="1">
      <alignment horizontal="left" wrapText="1"/>
      <protection/>
    </xf>
    <xf numFmtId="49" fontId="23" fillId="0" borderId="10" xfId="59" applyNumberFormat="1" applyFont="1" applyFill="1" applyBorder="1" applyAlignment="1">
      <alignment horizontal="center" vertical="center" wrapText="1"/>
      <protection/>
    </xf>
    <xf numFmtId="0" fontId="23" fillId="0" borderId="10" xfId="55" applyNumberFormat="1" applyFont="1" applyFill="1" applyBorder="1" applyAlignment="1" applyProtection="1">
      <alignment horizontal="left" vertical="center" wrapText="1"/>
      <protection hidden="1"/>
    </xf>
    <xf numFmtId="174" fontId="23" fillId="0" borderId="10" xfId="55" applyNumberFormat="1" applyFont="1" applyFill="1" applyBorder="1" applyAlignment="1" applyProtection="1">
      <alignment horizontal="center"/>
      <protection hidden="1"/>
    </xf>
    <xf numFmtId="1" fontId="23" fillId="0" borderId="17" xfId="55" applyNumberFormat="1" applyFont="1" applyFill="1" applyBorder="1" applyAlignment="1" applyProtection="1">
      <alignment horizontal="center"/>
      <protection hidden="1"/>
    </xf>
    <xf numFmtId="2" fontId="23" fillId="0" borderId="14" xfId="55" applyNumberFormat="1" applyFont="1" applyFill="1" applyBorder="1" applyAlignment="1" applyProtection="1">
      <alignment horizontal="center"/>
      <protection hidden="1"/>
    </xf>
    <xf numFmtId="0" fontId="23" fillId="0" borderId="10" xfId="55" applyNumberFormat="1" applyFont="1" applyFill="1" applyBorder="1" applyAlignment="1" applyProtection="1">
      <alignment horizontal="center"/>
      <protection hidden="1"/>
    </xf>
    <xf numFmtId="176" fontId="23" fillId="0" borderId="10" xfId="55" applyNumberFormat="1" applyFont="1" applyFill="1" applyBorder="1" applyAlignment="1" applyProtection="1">
      <alignment horizontal="center"/>
      <protection hidden="1"/>
    </xf>
    <xf numFmtId="0" fontId="95" fillId="0" borderId="0" xfId="0" applyFont="1" applyFill="1" applyAlignment="1">
      <alignment/>
    </xf>
    <xf numFmtId="169" fontId="55" fillId="0" borderId="0" xfId="0" applyNumberFormat="1" applyFont="1" applyFill="1" applyBorder="1" applyAlignment="1">
      <alignment horizontal="center" vertical="center" wrapText="1"/>
    </xf>
    <xf numFmtId="169" fontId="55" fillId="0" borderId="13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wrapText="1"/>
    </xf>
    <xf numFmtId="1" fontId="23" fillId="0" borderId="16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Continuous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1" fontId="23" fillId="0" borderId="16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169" fontId="23" fillId="0" borderId="10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 horizontal="right"/>
    </xf>
    <xf numFmtId="0" fontId="34" fillId="0" borderId="10" xfId="0" applyFont="1" applyFill="1" applyBorder="1" applyAlignment="1">
      <alignment horizontal="right"/>
    </xf>
    <xf numFmtId="169" fontId="23" fillId="0" borderId="10" xfId="59" applyNumberFormat="1" applyFont="1" applyFill="1" applyBorder="1" applyAlignment="1">
      <alignment horizontal="right"/>
      <protection/>
    </xf>
    <xf numFmtId="169" fontId="23" fillId="0" borderId="10" xfId="0" applyNumberFormat="1" applyFont="1" applyFill="1" applyBorder="1" applyAlignment="1">
      <alignment horizontal="right" vertical="center" wrapText="1"/>
    </xf>
    <xf numFmtId="168" fontId="23" fillId="0" borderId="10" xfId="0" applyNumberFormat="1" applyFont="1" applyFill="1" applyBorder="1" applyAlignment="1">
      <alignment horizontal="right" vertical="center" wrapText="1"/>
    </xf>
    <xf numFmtId="168" fontId="23" fillId="0" borderId="10" xfId="0" applyNumberFormat="1" applyFont="1" applyFill="1" applyBorder="1" applyAlignment="1">
      <alignment horizontal="right" wrapText="1"/>
    </xf>
    <xf numFmtId="169" fontId="23" fillId="0" borderId="10" xfId="53" applyNumberFormat="1" applyFont="1" applyFill="1" applyBorder="1" applyAlignment="1">
      <alignment horizontal="right"/>
      <protection/>
    </xf>
    <xf numFmtId="169" fontId="23" fillId="0" borderId="11" xfId="0" applyNumberFormat="1" applyFont="1" applyFill="1" applyBorder="1" applyAlignment="1">
      <alignment horizontal="right"/>
    </xf>
    <xf numFmtId="0" fontId="8" fillId="0" borderId="15" xfId="59" applyFont="1" applyFill="1" applyBorder="1" applyAlignment="1">
      <alignment horizontal="left" vertical="center" textRotation="90" wrapText="1"/>
      <protection/>
    </xf>
    <xf numFmtId="0" fontId="8" fillId="0" borderId="11" xfId="59" applyFont="1" applyFill="1" applyBorder="1" applyAlignment="1">
      <alignment horizontal="left" vertical="center" textRotation="90" wrapText="1"/>
      <protection/>
    </xf>
    <xf numFmtId="0" fontId="8" fillId="0" borderId="16" xfId="59" applyFont="1" applyFill="1" applyBorder="1" applyAlignment="1">
      <alignment horizontal="left" vertical="center" textRotation="90" wrapText="1"/>
      <protection/>
    </xf>
    <xf numFmtId="169" fontId="10" fillId="0" borderId="0" xfId="0" applyNumberFormat="1" applyFont="1" applyFill="1" applyBorder="1" applyAlignment="1">
      <alignment horizontal="center" vertical="center" wrapText="1"/>
    </xf>
    <xf numFmtId="169" fontId="10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3" fillId="32" borderId="0" xfId="0" applyFont="1" applyFill="1" applyAlignment="1">
      <alignment/>
    </xf>
    <xf numFmtId="0" fontId="23" fillId="32" borderId="0" xfId="0" applyFont="1" applyFill="1" applyAlignment="1">
      <alignment horizontal="center"/>
    </xf>
    <xf numFmtId="0" fontId="41" fillId="32" borderId="0" xfId="0" applyFont="1" applyFill="1" applyAlignment="1">
      <alignment horizontal="center"/>
    </xf>
    <xf numFmtId="169" fontId="23" fillId="32" borderId="11" xfId="0" applyNumberFormat="1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169" fontId="35" fillId="0" borderId="10" xfId="5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right"/>
    </xf>
    <xf numFmtId="2" fontId="10" fillId="0" borderId="10" xfId="55" applyNumberFormat="1" applyFont="1" applyFill="1" applyBorder="1" applyAlignment="1" applyProtection="1">
      <alignment horizontal="left" wrapText="1"/>
      <protection hidden="1"/>
    </xf>
    <xf numFmtId="49" fontId="11" fillId="0" borderId="16" xfId="59" applyNumberFormat="1" applyFont="1" applyFill="1" applyBorder="1" applyAlignment="1">
      <alignment horizontal="center" wrapText="1"/>
      <protection/>
    </xf>
    <xf numFmtId="49" fontId="11" fillId="0" borderId="17" xfId="59" applyNumberFormat="1" applyFont="1" applyFill="1" applyBorder="1" applyAlignment="1">
      <alignment horizontal="center" wrapText="1"/>
      <protection/>
    </xf>
    <xf numFmtId="49" fontId="11" fillId="0" borderId="14" xfId="59" applyNumberFormat="1" applyFont="1" applyFill="1" applyBorder="1" applyAlignment="1">
      <alignment horizontal="center" wrapText="1"/>
      <protection/>
    </xf>
    <xf numFmtId="49" fontId="32" fillId="0" borderId="17" xfId="59" applyNumberFormat="1" applyFont="1" applyFill="1" applyBorder="1" applyAlignment="1">
      <alignment horizontal="center" wrapText="1"/>
      <protection/>
    </xf>
    <xf numFmtId="49" fontId="27" fillId="0" borderId="10" xfId="0" applyNumberFormat="1" applyFont="1" applyFill="1" applyBorder="1" applyAlignment="1">
      <alignment horizontal="center"/>
    </xf>
    <xf numFmtId="169" fontId="10" fillId="0" borderId="10" xfId="0" applyNumberFormat="1" applyFont="1" applyFill="1" applyBorder="1" applyAlignment="1">
      <alignment horizontal="right"/>
    </xf>
    <xf numFmtId="2" fontId="8" fillId="0" borderId="10" xfId="55" applyNumberFormat="1" applyFont="1" applyFill="1" applyBorder="1" applyAlignment="1" applyProtection="1">
      <alignment horizontal="left" wrapText="1"/>
      <protection hidden="1"/>
    </xf>
    <xf numFmtId="49" fontId="9" fillId="0" borderId="16" xfId="59" applyNumberFormat="1" applyFont="1" applyFill="1" applyBorder="1" applyAlignment="1">
      <alignment horizontal="center" wrapText="1"/>
      <protection/>
    </xf>
    <xf numFmtId="49" fontId="9" fillId="0" borderId="17" xfId="59" applyNumberFormat="1" applyFont="1" applyFill="1" applyBorder="1" applyAlignment="1">
      <alignment horizontal="center" wrapText="1"/>
      <protection/>
    </xf>
    <xf numFmtId="49" fontId="9" fillId="0" borderId="14" xfId="59" applyNumberFormat="1" applyFont="1" applyFill="1" applyBorder="1" applyAlignment="1">
      <alignment horizontal="center" wrapText="1"/>
      <protection/>
    </xf>
    <xf numFmtId="49" fontId="30" fillId="0" borderId="17" xfId="59" applyNumberFormat="1" applyFont="1" applyFill="1" applyBorder="1" applyAlignment="1">
      <alignment horizontal="center" wrapText="1"/>
      <protection/>
    </xf>
    <xf numFmtId="49" fontId="28" fillId="0" borderId="10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49" fontId="32" fillId="0" borderId="17" xfId="59" applyNumberFormat="1" applyFont="1" applyFill="1" applyBorder="1" applyAlignment="1">
      <alignment horizontal="center" vertical="center" wrapText="1"/>
      <protection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6" xfId="0" applyNumberFormat="1" applyFont="1" applyFill="1" applyBorder="1" applyAlignment="1">
      <alignment horizontal="center" wrapText="1"/>
    </xf>
    <xf numFmtId="169" fontId="11" fillId="0" borderId="10" xfId="59" applyNumberFormat="1" applyFont="1" applyFill="1" applyBorder="1" applyAlignment="1">
      <alignment horizontal="right"/>
      <protection/>
    </xf>
    <xf numFmtId="1" fontId="31" fillId="0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49" fontId="30" fillId="0" borderId="14" xfId="59" applyNumberFormat="1" applyFont="1" applyFill="1" applyBorder="1" applyAlignment="1">
      <alignment horizontal="center" wrapText="1"/>
      <protection/>
    </xf>
    <xf numFmtId="49" fontId="32" fillId="0" borderId="14" xfId="59" applyNumberFormat="1" applyFont="1" applyFill="1" applyBorder="1" applyAlignment="1">
      <alignment horizontal="center" wrapText="1"/>
      <protection/>
    </xf>
    <xf numFmtId="1" fontId="3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/>
    </xf>
    <xf numFmtId="168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right" vertical="center" wrapText="1"/>
    </xf>
    <xf numFmtId="49" fontId="11" fillId="0" borderId="10" xfId="59" applyNumberFormat="1" applyFont="1" applyFill="1" applyBorder="1" applyAlignment="1">
      <alignment horizontal="center" wrapText="1"/>
      <protection/>
    </xf>
    <xf numFmtId="49" fontId="32" fillId="0" borderId="10" xfId="59" applyNumberFormat="1" applyFont="1" applyFill="1" applyBorder="1" applyAlignment="1">
      <alignment horizontal="center" vertical="center" wrapText="1"/>
      <protection/>
    </xf>
    <xf numFmtId="49" fontId="33" fillId="0" borderId="10" xfId="0" applyNumberFormat="1" applyFont="1" applyFill="1" applyBorder="1" applyAlignment="1">
      <alignment horizontal="center" wrapText="1"/>
    </xf>
    <xf numFmtId="49" fontId="9" fillId="0" borderId="10" xfId="59" applyNumberFormat="1" applyFont="1" applyFill="1" applyBorder="1" applyAlignment="1">
      <alignment horizontal="center" wrapText="1"/>
      <protection/>
    </xf>
    <xf numFmtId="49" fontId="15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2" fontId="14" fillId="0" borderId="10" xfId="55" applyNumberFormat="1" applyFont="1" applyFill="1" applyBorder="1" applyAlignment="1" applyProtection="1">
      <alignment horizontal="left" wrapText="1"/>
      <protection hidden="1"/>
    </xf>
    <xf numFmtId="2" fontId="13" fillId="0" borderId="10" xfId="55" applyNumberFormat="1" applyFont="1" applyFill="1" applyBorder="1" applyAlignment="1" applyProtection="1">
      <alignment horizontal="left" wrapText="1"/>
      <protection hidden="1"/>
    </xf>
    <xf numFmtId="0" fontId="27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169" fontId="18" fillId="0" borderId="1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171" fontId="10" fillId="0" borderId="10" xfId="68" applyNumberFormat="1" applyFont="1" applyFill="1" applyBorder="1" applyAlignment="1">
      <alignment horizontal="center" vertical="center" wrapText="1"/>
    </xf>
    <xf numFmtId="0" fontId="9" fillId="0" borderId="16" xfId="59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 wrapText="1"/>
    </xf>
    <xf numFmtId="2" fontId="29" fillId="0" borderId="16" xfId="55" applyNumberFormat="1" applyFont="1" applyFill="1" applyBorder="1" applyAlignment="1" applyProtection="1">
      <alignment horizontal="center"/>
      <protection hidden="1"/>
    </xf>
    <xf numFmtId="1" fontId="29" fillId="0" borderId="17" xfId="55" applyNumberFormat="1" applyFont="1" applyFill="1" applyBorder="1" applyAlignment="1" applyProtection="1">
      <alignment horizontal="center"/>
      <protection hidden="1"/>
    </xf>
    <xf numFmtId="1" fontId="29" fillId="0" borderId="14" xfId="55" applyNumberFormat="1" applyFont="1" applyFill="1" applyBorder="1" applyAlignment="1" applyProtection="1">
      <alignment horizontal="center"/>
      <protection hidden="1"/>
    </xf>
    <xf numFmtId="1" fontId="23" fillId="0" borderId="14" xfId="55" applyNumberFormat="1" applyFont="1" applyFill="1" applyBorder="1" applyAlignment="1" applyProtection="1">
      <alignment horizontal="center"/>
      <protection hidden="1"/>
    </xf>
    <xf numFmtId="49" fontId="24" fillId="0" borderId="10" xfId="0" applyNumberFormat="1" applyFont="1" applyFill="1" applyBorder="1" applyAlignment="1">
      <alignment horizontal="center" wrapText="1"/>
    </xf>
    <xf numFmtId="49" fontId="24" fillId="0" borderId="16" xfId="0" applyNumberFormat="1" applyFont="1" applyFill="1" applyBorder="1" applyAlignment="1">
      <alignment horizontal="center" wrapText="1"/>
    </xf>
    <xf numFmtId="49" fontId="24" fillId="0" borderId="16" xfId="59" applyNumberFormat="1" applyFont="1" applyFill="1" applyBorder="1" applyAlignment="1">
      <alignment horizontal="center" wrapText="1"/>
      <protection/>
    </xf>
    <xf numFmtId="49" fontId="24" fillId="0" borderId="17" xfId="59" applyNumberFormat="1" applyFont="1" applyFill="1" applyBorder="1" applyAlignment="1">
      <alignment horizontal="center" wrapText="1"/>
      <protection/>
    </xf>
    <xf numFmtId="49" fontId="24" fillId="0" borderId="14" xfId="59" applyNumberFormat="1" applyFont="1" applyFill="1" applyBorder="1" applyAlignment="1">
      <alignment horizontal="center" wrapText="1"/>
      <protection/>
    </xf>
    <xf numFmtId="49" fontId="24" fillId="0" borderId="17" xfId="59" applyNumberFormat="1" applyFont="1" applyFill="1" applyBorder="1" applyAlignment="1">
      <alignment horizontal="center" vertical="center" wrapText="1"/>
      <protection/>
    </xf>
    <xf numFmtId="169" fontId="24" fillId="0" borderId="10" xfId="59" applyNumberFormat="1" applyFont="1" applyFill="1" applyBorder="1" applyAlignment="1">
      <alignment horizontal="right"/>
      <protection/>
    </xf>
    <xf numFmtId="169" fontId="24" fillId="0" borderId="10" xfId="0" applyNumberFormat="1" applyFont="1" applyFill="1" applyBorder="1" applyAlignment="1">
      <alignment horizontal="right" vertical="center" wrapText="1"/>
    </xf>
    <xf numFmtId="1" fontId="24" fillId="0" borderId="10" xfId="0" applyNumberFormat="1" applyFont="1" applyFill="1" applyBorder="1" applyAlignment="1">
      <alignment horizontal="center" wrapText="1"/>
    </xf>
    <xf numFmtId="1" fontId="24" fillId="0" borderId="16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14" fillId="0" borderId="10" xfId="59" applyNumberFormat="1" applyFont="1" applyFill="1" applyBorder="1" applyAlignment="1">
      <alignment horizontal="center" vertical="center" wrapText="1"/>
      <protection/>
    </xf>
    <xf numFmtId="0" fontId="9" fillId="0" borderId="21" xfId="59" applyFont="1" applyFill="1" applyBorder="1" applyAlignment="1">
      <alignment horizontal="left" vertical="center" textRotation="90" wrapText="1"/>
      <protection/>
    </xf>
    <xf numFmtId="0" fontId="9" fillId="0" borderId="17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171" fontId="10" fillId="0" borderId="10" xfId="68" applyNumberFormat="1" applyFont="1" applyFill="1" applyBorder="1" applyAlignment="1">
      <alignment horizontal="right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49" fontId="37" fillId="0" borderId="10" xfId="59" applyNumberFormat="1" applyFont="1" applyFill="1" applyBorder="1" applyAlignment="1">
      <alignment horizontal="center" vertical="center" wrapText="1"/>
      <protection/>
    </xf>
    <xf numFmtId="49" fontId="37" fillId="0" borderId="16" xfId="59" applyNumberFormat="1" applyFont="1" applyFill="1" applyBorder="1" applyAlignment="1">
      <alignment horizontal="center" vertical="center" wrapText="1"/>
      <protection/>
    </xf>
    <xf numFmtId="49" fontId="35" fillId="0" borderId="16" xfId="59" applyNumberFormat="1" applyFont="1" applyFill="1" applyBorder="1" applyAlignment="1">
      <alignment horizontal="left" vertical="center" wrapText="1"/>
      <protection/>
    </xf>
    <xf numFmtId="49" fontId="35" fillId="0" borderId="17" xfId="59" applyNumberFormat="1" applyFont="1" applyFill="1" applyBorder="1" applyAlignment="1">
      <alignment horizontal="left" vertical="center" wrapText="1"/>
      <protection/>
    </xf>
    <xf numFmtId="49" fontId="35" fillId="0" borderId="14" xfId="59" applyNumberFormat="1" applyFont="1" applyFill="1" applyBorder="1" applyAlignment="1">
      <alignment horizontal="left" vertical="center" wrapText="1"/>
      <protection/>
    </xf>
    <xf numFmtId="1" fontId="38" fillId="0" borderId="16" xfId="0" applyNumberFormat="1" applyFont="1" applyFill="1" applyBorder="1" applyAlignment="1">
      <alignment horizontal="center" vertical="center" wrapText="1"/>
    </xf>
    <xf numFmtId="169" fontId="24" fillId="0" borderId="10" xfId="0" applyNumberFormat="1" applyFont="1" applyFill="1" applyBorder="1" applyAlignment="1">
      <alignment horizontal="right"/>
    </xf>
    <xf numFmtId="1" fontId="37" fillId="0" borderId="10" xfId="0" applyNumberFormat="1" applyFont="1" applyFill="1" applyBorder="1" applyAlignment="1">
      <alignment horizontal="center" wrapText="1"/>
    </xf>
    <xf numFmtId="1" fontId="37" fillId="0" borderId="16" xfId="0" applyNumberFormat="1" applyFont="1" applyFill="1" applyBorder="1" applyAlignment="1">
      <alignment horizont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right"/>
    </xf>
    <xf numFmtId="2" fontId="24" fillId="0" borderId="10" xfId="55" applyNumberFormat="1" applyFont="1" applyFill="1" applyBorder="1" applyAlignment="1" applyProtection="1">
      <alignment horizontal="left" wrapText="1"/>
      <protection hidden="1"/>
    </xf>
    <xf numFmtId="49" fontId="37" fillId="0" borderId="10" xfId="0" applyNumberFormat="1" applyFont="1" applyFill="1" applyBorder="1" applyAlignment="1">
      <alignment horizontal="center" wrapText="1"/>
    </xf>
    <xf numFmtId="49" fontId="37" fillId="0" borderId="16" xfId="0" applyNumberFormat="1" applyFont="1" applyFill="1" applyBorder="1" applyAlignment="1">
      <alignment horizontal="center" wrapText="1"/>
    </xf>
    <xf numFmtId="49" fontId="40" fillId="0" borderId="16" xfId="59" applyNumberFormat="1" applyFont="1" applyFill="1" applyBorder="1" applyAlignment="1">
      <alignment horizontal="center" wrapText="1"/>
      <protection/>
    </xf>
    <xf numFmtId="49" fontId="40" fillId="0" borderId="17" xfId="59" applyNumberFormat="1" applyFont="1" applyFill="1" applyBorder="1" applyAlignment="1">
      <alignment horizontal="center" wrapText="1"/>
      <protection/>
    </xf>
    <xf numFmtId="49" fontId="40" fillId="0" borderId="14" xfId="59" applyNumberFormat="1" applyFont="1" applyFill="1" applyBorder="1" applyAlignment="1">
      <alignment horizontal="center" wrapText="1"/>
      <protection/>
    </xf>
    <xf numFmtId="1" fontId="41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wrapText="1"/>
    </xf>
    <xf numFmtId="49" fontId="29" fillId="0" borderId="16" xfId="0" applyNumberFormat="1" applyFont="1" applyFill="1" applyBorder="1" applyAlignment="1">
      <alignment horizontal="center" wrapText="1"/>
    </xf>
    <xf numFmtId="49" fontId="35" fillId="0" borderId="16" xfId="59" applyNumberFormat="1" applyFont="1" applyFill="1" applyBorder="1" applyAlignment="1">
      <alignment horizontal="center" wrapText="1"/>
      <protection/>
    </xf>
    <xf numFmtId="49" fontId="35" fillId="0" borderId="17" xfId="59" applyNumberFormat="1" applyFont="1" applyFill="1" applyBorder="1" applyAlignment="1">
      <alignment horizontal="center" wrapText="1"/>
      <protection/>
    </xf>
    <xf numFmtId="49" fontId="35" fillId="0" borderId="14" xfId="59" applyNumberFormat="1" applyFont="1" applyFill="1" applyBorder="1" applyAlignment="1">
      <alignment horizontal="center" wrapText="1"/>
      <protection/>
    </xf>
    <xf numFmtId="1" fontId="41" fillId="0" borderId="10" xfId="0" applyNumberFormat="1" applyFont="1" applyFill="1" applyBorder="1" applyAlignment="1">
      <alignment horizontal="center" wrapText="1"/>
    </xf>
    <xf numFmtId="49" fontId="41" fillId="0" borderId="16" xfId="0" applyNumberFormat="1" applyFont="1" applyFill="1" applyBorder="1" applyAlignment="1">
      <alignment horizontal="center" wrapText="1"/>
    </xf>
    <xf numFmtId="49" fontId="42" fillId="0" borderId="17" xfId="59" applyNumberFormat="1" applyFont="1" applyFill="1" applyBorder="1" applyAlignment="1">
      <alignment horizontal="center" vertical="center" wrapText="1"/>
      <protection/>
    </xf>
    <xf numFmtId="169" fontId="40" fillId="0" borderId="10" xfId="59" applyNumberFormat="1" applyFont="1" applyFill="1" applyBorder="1" applyAlignment="1">
      <alignment horizontal="right"/>
      <protection/>
    </xf>
    <xf numFmtId="49" fontId="43" fillId="0" borderId="17" xfId="59" applyNumberFormat="1" applyFont="1" applyFill="1" applyBorder="1" applyAlignment="1">
      <alignment horizontal="center" vertical="center" wrapText="1"/>
      <protection/>
    </xf>
    <xf numFmtId="49" fontId="40" fillId="0" borderId="14" xfId="59" applyNumberFormat="1" applyFont="1" applyFill="1" applyBorder="1" applyAlignment="1">
      <alignment horizontal="center" vertical="center" wrapText="1"/>
      <protection/>
    </xf>
    <xf numFmtId="49" fontId="42" fillId="0" borderId="17" xfId="59" applyNumberFormat="1" applyFont="1" applyFill="1" applyBorder="1" applyAlignment="1">
      <alignment horizontal="center" wrapText="1"/>
      <protection/>
    </xf>
    <xf numFmtId="169" fontId="35" fillId="0" borderId="10" xfId="59" applyNumberFormat="1" applyFont="1" applyFill="1" applyBorder="1" applyAlignment="1">
      <alignment horizontal="right"/>
      <protection/>
    </xf>
    <xf numFmtId="2" fontId="29" fillId="0" borderId="10" xfId="55" applyNumberFormat="1" applyFont="1" applyFill="1" applyBorder="1" applyAlignment="1" applyProtection="1">
      <alignment horizontal="left" wrapText="1"/>
      <protection hidden="1"/>
    </xf>
    <xf numFmtId="0" fontId="29" fillId="0" borderId="10" xfId="0" applyNumberFormat="1" applyFont="1" applyFill="1" applyBorder="1" applyAlignment="1">
      <alignment wrapText="1"/>
    </xf>
    <xf numFmtId="1" fontId="29" fillId="0" borderId="10" xfId="0" applyNumberFormat="1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center" wrapText="1"/>
    </xf>
    <xf numFmtId="49" fontId="44" fillId="0" borderId="10" xfId="0" applyNumberFormat="1" applyFont="1" applyFill="1" applyBorder="1" applyAlignment="1">
      <alignment horizontal="center" wrapText="1"/>
    </xf>
    <xf numFmtId="49" fontId="44" fillId="0" borderId="17" xfId="0" applyNumberFormat="1" applyFont="1" applyFill="1" applyBorder="1" applyAlignment="1">
      <alignment horizontal="center" wrapText="1"/>
    </xf>
    <xf numFmtId="49" fontId="46" fillId="0" borderId="10" xfId="0" applyNumberFormat="1" applyFont="1" applyFill="1" applyBorder="1" applyAlignment="1">
      <alignment horizontal="center" wrapText="1"/>
    </xf>
    <xf numFmtId="49" fontId="46" fillId="0" borderId="16" xfId="0" applyNumberFormat="1" applyFont="1" applyFill="1" applyBorder="1" applyAlignment="1">
      <alignment horizontal="center" wrapText="1"/>
    </xf>
    <xf numFmtId="49" fontId="44" fillId="0" borderId="16" xfId="0" applyNumberFormat="1" applyFont="1" applyFill="1" applyBorder="1" applyAlignment="1">
      <alignment horizontal="center" wrapText="1"/>
    </xf>
    <xf numFmtId="49" fontId="40" fillId="0" borderId="10" xfId="0" applyNumberFormat="1" applyFont="1" applyFill="1" applyBorder="1" applyAlignment="1">
      <alignment horizontal="center" wrapText="1"/>
    </xf>
    <xf numFmtId="49" fontId="40" fillId="0" borderId="16" xfId="0" applyNumberFormat="1" applyFont="1" applyFill="1" applyBorder="1" applyAlignment="1">
      <alignment horizontal="center" wrapText="1"/>
    </xf>
    <xf numFmtId="49" fontId="43" fillId="0" borderId="16" xfId="0" applyNumberFormat="1" applyFont="1" applyFill="1" applyBorder="1" applyAlignment="1">
      <alignment horizontal="center" wrapText="1"/>
    </xf>
    <xf numFmtId="49" fontId="35" fillId="0" borderId="10" xfId="0" applyNumberFormat="1" applyFont="1" applyFill="1" applyBorder="1" applyAlignment="1">
      <alignment horizontal="center" wrapText="1"/>
    </xf>
    <xf numFmtId="49" fontId="35" fillId="0" borderId="16" xfId="0" applyNumberFormat="1" applyFont="1" applyFill="1" applyBorder="1" applyAlignment="1">
      <alignment horizontal="center" wrapText="1"/>
    </xf>
    <xf numFmtId="49" fontId="42" fillId="0" borderId="16" xfId="0" applyNumberFormat="1" applyFont="1" applyFill="1" applyBorder="1" applyAlignment="1">
      <alignment horizontal="center" wrapText="1"/>
    </xf>
    <xf numFmtId="49" fontId="43" fillId="0" borderId="17" xfId="59" applyNumberFormat="1" applyFont="1" applyFill="1" applyBorder="1" applyAlignment="1">
      <alignment horizontal="center" wrapText="1"/>
      <protection/>
    </xf>
    <xf numFmtId="49" fontId="29" fillId="0" borderId="16" xfId="67" applyNumberFormat="1" applyFont="1" applyFill="1" applyBorder="1" applyAlignment="1" applyProtection="1">
      <alignment horizontal="center"/>
      <protection/>
    </xf>
    <xf numFmtId="49" fontId="29" fillId="0" borderId="17" xfId="67" applyNumberFormat="1" applyFont="1" applyFill="1" applyBorder="1" applyAlignment="1" applyProtection="1">
      <alignment horizontal="center"/>
      <protection/>
    </xf>
    <xf numFmtId="49" fontId="47" fillId="0" borderId="14" xfId="0" applyNumberFormat="1" applyFont="1" applyFill="1" applyBorder="1" applyAlignment="1">
      <alignment horizontal="center" wrapText="1"/>
    </xf>
    <xf numFmtId="0" fontId="53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37" fillId="0" borderId="16" xfId="67" applyNumberFormat="1" applyFont="1" applyFill="1" applyBorder="1" applyAlignment="1" applyProtection="1">
      <alignment horizontal="center"/>
      <protection/>
    </xf>
    <xf numFmtId="49" fontId="37" fillId="0" borderId="17" xfId="67" applyNumberFormat="1" applyFont="1" applyFill="1" applyBorder="1" applyAlignment="1" applyProtection="1">
      <alignment horizontal="center"/>
      <protection/>
    </xf>
    <xf numFmtId="49" fontId="48" fillId="0" borderId="14" xfId="0" applyNumberFormat="1" applyFont="1" applyFill="1" applyBorder="1" applyAlignment="1">
      <alignment horizontal="center" wrapText="1"/>
    </xf>
    <xf numFmtId="49" fontId="44" fillId="0" borderId="16" xfId="67" applyNumberFormat="1" applyFont="1" applyFill="1" applyBorder="1" applyAlignment="1" applyProtection="1">
      <alignment horizontal="center"/>
      <protection/>
    </xf>
    <xf numFmtId="0" fontId="48" fillId="0" borderId="10" xfId="58" applyFont="1" applyFill="1" applyBorder="1" applyAlignment="1">
      <alignment horizontal="center" wrapText="1"/>
      <protection/>
    </xf>
    <xf numFmtId="0" fontId="49" fillId="0" borderId="10" xfId="0" applyFont="1" applyFill="1" applyBorder="1" applyAlignment="1">
      <alignment horizontal="center"/>
    </xf>
    <xf numFmtId="168" fontId="24" fillId="0" borderId="10" xfId="0" applyNumberFormat="1" applyFont="1" applyFill="1" applyBorder="1" applyAlignment="1">
      <alignment horizontal="right" vertical="center" wrapText="1"/>
    </xf>
    <xf numFmtId="180" fontId="37" fillId="0" borderId="10" xfId="55" applyNumberFormat="1" applyFont="1" applyFill="1" applyBorder="1" applyAlignment="1" applyProtection="1">
      <alignment horizontal="center" wrapText="1"/>
      <protection hidden="1"/>
    </xf>
    <xf numFmtId="49" fontId="40" fillId="0" borderId="10" xfId="0" applyNumberFormat="1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horizontal="center"/>
    </xf>
    <xf numFmtId="1" fontId="41" fillId="0" borderId="16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/>
    </xf>
    <xf numFmtId="1" fontId="37" fillId="0" borderId="10" xfId="0" applyNumberFormat="1" applyFont="1" applyFill="1" applyBorder="1" applyAlignment="1">
      <alignment horizontal="left" wrapText="1"/>
    </xf>
    <xf numFmtId="0" fontId="51" fillId="0" borderId="16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wrapText="1"/>
    </xf>
    <xf numFmtId="49" fontId="45" fillId="0" borderId="10" xfId="0" applyNumberFormat="1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/>
    </xf>
    <xf numFmtId="168" fontId="24" fillId="0" borderId="10" xfId="0" applyNumberFormat="1" applyFont="1" applyFill="1" applyBorder="1" applyAlignment="1">
      <alignment horizontal="right" wrapText="1"/>
    </xf>
    <xf numFmtId="49" fontId="47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wrapText="1"/>
    </xf>
    <xf numFmtId="49" fontId="48" fillId="0" borderId="14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left" wrapText="1"/>
    </xf>
    <xf numFmtId="49" fontId="47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right" vertical="center" wrapText="1"/>
    </xf>
    <xf numFmtId="168" fontId="24" fillId="0" borderId="10" xfId="0" applyNumberFormat="1" applyFont="1" applyFill="1" applyBorder="1" applyAlignment="1">
      <alignment horizontal="right"/>
    </xf>
    <xf numFmtId="49" fontId="42" fillId="0" borderId="14" xfId="59" applyNumberFormat="1" applyFont="1" applyFill="1" applyBorder="1" applyAlignment="1">
      <alignment horizontal="center" wrapText="1"/>
      <protection/>
    </xf>
    <xf numFmtId="49" fontId="43" fillId="0" borderId="14" xfId="59" applyNumberFormat="1" applyFont="1" applyFill="1" applyBorder="1" applyAlignment="1">
      <alignment horizontal="center" wrapText="1"/>
      <protection/>
    </xf>
    <xf numFmtId="49" fontId="37" fillId="0" borderId="10" xfId="0" applyNumberFormat="1" applyFont="1" applyFill="1" applyBorder="1" applyAlignment="1">
      <alignment horizontal="center" vertical="center" wrapText="1"/>
    </xf>
    <xf numFmtId="1" fontId="46" fillId="0" borderId="16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wrapText="1"/>
    </xf>
    <xf numFmtId="49" fontId="37" fillId="0" borderId="10" xfId="0" applyNumberFormat="1" applyFont="1" applyFill="1" applyBorder="1" applyAlignment="1">
      <alignment horizontal="center"/>
    </xf>
    <xf numFmtId="49" fontId="29" fillId="0" borderId="14" xfId="0" applyNumberFormat="1" applyFont="1" applyFill="1" applyBorder="1" applyAlignment="1">
      <alignment horizontal="center"/>
    </xf>
    <xf numFmtId="181" fontId="29" fillId="0" borderId="10" xfId="67" applyNumberFormat="1" applyFont="1" applyFill="1" applyBorder="1" applyAlignment="1" applyProtection="1">
      <alignment horizontal="left" wrapText="1"/>
      <protection/>
    </xf>
    <xf numFmtId="49" fontId="29" fillId="0" borderId="10" xfId="0" applyNumberFormat="1" applyFont="1" applyFill="1" applyBorder="1" applyAlignment="1">
      <alignment horizontal="center"/>
    </xf>
    <xf numFmtId="49" fontId="47" fillId="0" borderId="14" xfId="0" applyNumberFormat="1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49" fontId="48" fillId="0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 vertical="center" wrapText="1"/>
    </xf>
    <xf numFmtId="49" fontId="40" fillId="0" borderId="14" xfId="59" applyNumberFormat="1" applyFont="1" applyFill="1" applyBorder="1" applyAlignment="1">
      <alignment horizontal="left" wrapText="1"/>
      <protection/>
    </xf>
    <xf numFmtId="49" fontId="40" fillId="0" borderId="10" xfId="59" applyNumberFormat="1" applyFont="1" applyFill="1" applyBorder="1" applyAlignment="1">
      <alignment horizontal="center" vertical="center" wrapText="1"/>
      <protection/>
    </xf>
    <xf numFmtId="49" fontId="40" fillId="0" borderId="16" xfId="59" applyNumberFormat="1" applyFont="1" applyFill="1" applyBorder="1" applyAlignment="1">
      <alignment horizontal="center" vertical="center" wrapText="1"/>
      <protection/>
    </xf>
    <xf numFmtId="49" fontId="40" fillId="0" borderId="17" xfId="59" applyNumberFormat="1" applyFont="1" applyFill="1" applyBorder="1" applyAlignment="1">
      <alignment horizontal="center" vertical="center" wrapText="1"/>
      <protection/>
    </xf>
    <xf numFmtId="49" fontId="40" fillId="0" borderId="14" xfId="59" applyNumberFormat="1" applyFont="1" applyFill="1" applyBorder="1" applyAlignment="1">
      <alignment horizontal="left" vertical="center" wrapText="1"/>
      <protection/>
    </xf>
    <xf numFmtId="49" fontId="35" fillId="0" borderId="10" xfId="59" applyNumberFormat="1" applyFont="1" applyFill="1" applyBorder="1" applyAlignment="1">
      <alignment horizontal="center" vertical="center" wrapText="1"/>
      <protection/>
    </xf>
    <xf numFmtId="49" fontId="35" fillId="0" borderId="16" xfId="59" applyNumberFormat="1" applyFont="1" applyFill="1" applyBorder="1" applyAlignment="1">
      <alignment horizontal="center" vertical="center" wrapText="1"/>
      <protection/>
    </xf>
    <xf numFmtId="49" fontId="35" fillId="0" borderId="17" xfId="59" applyNumberFormat="1" applyFont="1" applyFill="1" applyBorder="1" applyAlignment="1">
      <alignment horizontal="center" vertical="center" wrapText="1"/>
      <protection/>
    </xf>
    <xf numFmtId="2" fontId="37" fillId="0" borderId="10" xfId="55" applyNumberFormat="1" applyFont="1" applyFill="1" applyBorder="1" applyAlignment="1" applyProtection="1">
      <alignment horizontal="left" wrapText="1"/>
      <protection hidden="1"/>
    </xf>
    <xf numFmtId="0" fontId="37" fillId="0" borderId="10" xfId="55" applyNumberFormat="1" applyFont="1" applyFill="1" applyBorder="1" applyAlignment="1" applyProtection="1">
      <alignment horizontal="left" vertical="center" wrapText="1"/>
      <protection hidden="1"/>
    </xf>
    <xf numFmtId="174" fontId="37" fillId="0" borderId="10" xfId="55" applyNumberFormat="1" applyFont="1" applyFill="1" applyBorder="1" applyAlignment="1" applyProtection="1">
      <alignment horizontal="center"/>
      <protection hidden="1"/>
    </xf>
    <xf numFmtId="2" fontId="37" fillId="0" borderId="16" xfId="55" applyNumberFormat="1" applyFont="1" applyFill="1" applyBorder="1" applyAlignment="1" applyProtection="1">
      <alignment horizontal="center"/>
      <protection hidden="1"/>
    </xf>
    <xf numFmtId="2" fontId="37" fillId="0" borderId="17" xfId="55" applyNumberFormat="1" applyFont="1" applyFill="1" applyBorder="1" applyAlignment="1" applyProtection="1">
      <alignment horizontal="center"/>
      <protection hidden="1"/>
    </xf>
    <xf numFmtId="2" fontId="37" fillId="0" borderId="14" xfId="55" applyNumberFormat="1" applyFont="1" applyFill="1" applyBorder="1" applyAlignment="1" applyProtection="1">
      <alignment horizontal="center"/>
      <protection hidden="1"/>
    </xf>
    <xf numFmtId="0" fontId="37" fillId="0" borderId="10" xfId="55" applyNumberFormat="1" applyFont="1" applyFill="1" applyBorder="1" applyAlignment="1" applyProtection="1">
      <alignment horizontal="center"/>
      <protection hidden="1"/>
    </xf>
    <xf numFmtId="169" fontId="40" fillId="0" borderId="10" xfId="53" applyNumberFormat="1" applyFont="1" applyFill="1" applyBorder="1" applyAlignment="1">
      <alignment horizontal="right"/>
      <protection/>
    </xf>
    <xf numFmtId="169" fontId="34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80" fontId="24" fillId="0" borderId="10" xfId="55" applyNumberFormat="1" applyFont="1" applyFill="1" applyBorder="1" applyAlignment="1" applyProtection="1">
      <alignment horizontal="center" wrapText="1"/>
      <protection hidden="1"/>
    </xf>
    <xf numFmtId="49" fontId="24" fillId="0" borderId="10" xfId="0" applyNumberFormat="1" applyFont="1" applyFill="1" applyBorder="1" applyAlignment="1">
      <alignment horizontal="center"/>
    </xf>
    <xf numFmtId="49" fontId="24" fillId="0" borderId="22" xfId="59" applyNumberFormat="1" applyFont="1" applyFill="1" applyBorder="1" applyAlignment="1">
      <alignment horizontal="center" wrapText="1"/>
      <protection/>
    </xf>
    <xf numFmtId="49" fontId="24" fillId="0" borderId="23" xfId="59" applyNumberFormat="1" applyFont="1" applyFill="1" applyBorder="1" applyAlignment="1">
      <alignment horizontal="center" wrapText="1"/>
      <protection/>
    </xf>
    <xf numFmtId="0" fontId="24" fillId="0" borderId="16" xfId="0" applyFont="1" applyFill="1" applyBorder="1" applyAlignment="1">
      <alignment horizontal="center"/>
    </xf>
    <xf numFmtId="1" fontId="24" fillId="0" borderId="16" xfId="0" applyNumberFormat="1" applyFont="1" applyFill="1" applyBorder="1" applyAlignment="1">
      <alignment horizontal="center" vertical="center" wrapText="1"/>
    </xf>
    <xf numFmtId="49" fontId="24" fillId="0" borderId="10" xfId="59" applyNumberFormat="1" applyFont="1" applyFill="1" applyBorder="1" applyAlignment="1">
      <alignment horizontal="center" wrapText="1"/>
      <protection/>
    </xf>
    <xf numFmtId="49" fontId="40" fillId="0" borderId="17" xfId="59" applyNumberFormat="1" applyFont="1" applyFill="1" applyBorder="1" applyAlignment="1">
      <alignment wrapText="1"/>
      <protection/>
    </xf>
    <xf numFmtId="49" fontId="40" fillId="0" borderId="17" xfId="59" applyNumberFormat="1" applyFont="1" applyFill="1" applyBorder="1" applyAlignment="1">
      <alignment vertical="center" wrapText="1"/>
      <protection/>
    </xf>
    <xf numFmtId="49" fontId="35" fillId="0" borderId="17" xfId="59" applyNumberFormat="1" applyFont="1" applyFill="1" applyBorder="1" applyAlignment="1">
      <alignment vertical="center" wrapText="1"/>
      <protection/>
    </xf>
    <xf numFmtId="0" fontId="8" fillId="32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10" xfId="59" applyFont="1" applyFill="1" applyBorder="1" applyAlignment="1">
      <alignment horizontal="center" vertical="center" wrapText="1"/>
      <protection/>
    </xf>
    <xf numFmtId="0" fontId="10" fillId="0" borderId="15" xfId="59" applyFont="1" applyFill="1" applyBorder="1" applyAlignment="1">
      <alignment horizontal="left" vertical="center" textRotation="90" wrapText="1"/>
      <protection/>
    </xf>
    <xf numFmtId="0" fontId="10" fillId="0" borderId="21" xfId="59" applyFont="1" applyFill="1" applyBorder="1" applyAlignment="1">
      <alignment horizontal="left" vertical="center" textRotation="90" wrapText="1"/>
      <protection/>
    </xf>
    <xf numFmtId="0" fontId="10" fillId="0" borderId="16" xfId="59" applyFont="1" applyFill="1" applyBorder="1" applyAlignment="1">
      <alignment horizontal="center" vertical="center" wrapText="1"/>
      <protection/>
    </xf>
    <xf numFmtId="0" fontId="10" fillId="0" borderId="17" xfId="59" applyFont="1" applyFill="1" applyBorder="1" applyAlignment="1">
      <alignment horizontal="center" vertical="center" wrapText="1"/>
      <protection/>
    </xf>
    <xf numFmtId="0" fontId="10" fillId="0" borderId="14" xfId="59" applyFont="1" applyFill="1" applyBorder="1" applyAlignment="1">
      <alignment horizontal="center" vertical="center" wrapText="1"/>
      <protection/>
    </xf>
    <xf numFmtId="0" fontId="10" fillId="0" borderId="16" xfId="59" applyFont="1" applyFill="1" applyBorder="1" applyAlignment="1">
      <alignment horizontal="left" vertical="center" textRotation="90" wrapText="1"/>
      <protection/>
    </xf>
    <xf numFmtId="49" fontId="24" fillId="0" borderId="10" xfId="59" applyNumberFormat="1" applyFont="1" applyFill="1" applyBorder="1" applyAlignment="1">
      <alignment horizontal="center" vertical="center" wrapText="1"/>
      <protection/>
    </xf>
    <xf numFmtId="49" fontId="24" fillId="0" borderId="16" xfId="59" applyNumberFormat="1" applyFont="1" applyFill="1" applyBorder="1" applyAlignment="1">
      <alignment horizontal="center" vertical="center" wrapText="1"/>
      <protection/>
    </xf>
    <xf numFmtId="49" fontId="23" fillId="0" borderId="16" xfId="59" applyNumberFormat="1" applyFont="1" applyFill="1" applyBorder="1" applyAlignment="1">
      <alignment horizontal="left" vertical="center" wrapText="1"/>
      <protection/>
    </xf>
    <xf numFmtId="49" fontId="23" fillId="0" borderId="17" xfId="59" applyNumberFormat="1" applyFont="1" applyFill="1" applyBorder="1" applyAlignment="1">
      <alignment horizontal="left" vertical="center" wrapText="1"/>
      <protection/>
    </xf>
    <xf numFmtId="49" fontId="23" fillId="0" borderId="14" xfId="59" applyNumberFormat="1" applyFont="1" applyFill="1" applyBorder="1" applyAlignment="1">
      <alignment horizontal="left" vertical="center" wrapText="1"/>
      <protection/>
    </xf>
    <xf numFmtId="169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49" fontId="41" fillId="0" borderId="17" xfId="59" applyNumberFormat="1" applyFont="1" applyFill="1" applyBorder="1" applyAlignment="1">
      <alignment horizontal="center" vertical="center" wrapText="1"/>
      <protection/>
    </xf>
    <xf numFmtId="49" fontId="38" fillId="0" borderId="17" xfId="59" applyNumberFormat="1" applyFont="1" applyFill="1" applyBorder="1" applyAlignment="1">
      <alignment horizontal="center" vertical="center" wrapText="1"/>
      <protection/>
    </xf>
    <xf numFmtId="49" fontId="24" fillId="0" borderId="14" xfId="59" applyNumberFormat="1" applyFont="1" applyFill="1" applyBorder="1" applyAlignment="1">
      <alignment horizontal="center" vertical="center" wrapText="1"/>
      <protection/>
    </xf>
    <xf numFmtId="49" fontId="41" fillId="0" borderId="17" xfId="59" applyNumberFormat="1" applyFont="1" applyFill="1" applyBorder="1" applyAlignment="1">
      <alignment horizontal="center" wrapText="1"/>
      <protection/>
    </xf>
    <xf numFmtId="0" fontId="8" fillId="0" borderId="10" xfId="0" applyNumberFormat="1" applyFont="1" applyFill="1" applyBorder="1" applyAlignment="1">
      <alignment wrapText="1"/>
    </xf>
    <xf numFmtId="49" fontId="41" fillId="0" borderId="10" xfId="0" applyNumberFormat="1" applyFont="1" applyFill="1" applyBorder="1" applyAlignment="1">
      <alignment horizontal="center" wrapText="1"/>
    </xf>
    <xf numFmtId="49" fontId="38" fillId="0" borderId="10" xfId="0" applyNumberFormat="1" applyFont="1" applyFill="1" applyBorder="1" applyAlignment="1">
      <alignment horizontal="center" wrapText="1"/>
    </xf>
    <xf numFmtId="169" fontId="23" fillId="0" borderId="10" xfId="0" applyNumberFormat="1" applyFont="1" applyFill="1" applyBorder="1" applyAlignment="1">
      <alignment/>
    </xf>
    <xf numFmtId="49" fontId="38" fillId="0" borderId="16" xfId="0" applyNumberFormat="1" applyFont="1" applyFill="1" applyBorder="1" applyAlignment="1">
      <alignment horizontal="center" wrapText="1"/>
    </xf>
    <xf numFmtId="49" fontId="38" fillId="0" borderId="17" xfId="59" applyNumberFormat="1" applyFont="1" applyFill="1" applyBorder="1" applyAlignment="1">
      <alignment horizontal="center" wrapText="1"/>
      <protection/>
    </xf>
    <xf numFmtId="49" fontId="24" fillId="0" borderId="16" xfId="67" applyNumberFormat="1" applyFont="1" applyFill="1" applyBorder="1" applyAlignment="1" applyProtection="1">
      <alignment horizontal="center"/>
      <protection/>
    </xf>
    <xf numFmtId="49" fontId="24" fillId="0" borderId="17" xfId="67" applyNumberFormat="1" applyFont="1" applyFill="1" applyBorder="1" applyAlignment="1" applyProtection="1">
      <alignment horizontal="center"/>
      <protection/>
    </xf>
    <xf numFmtId="49" fontId="24" fillId="0" borderId="14" xfId="0" applyNumberFormat="1" applyFont="1" applyFill="1" applyBorder="1" applyAlignment="1">
      <alignment horizontal="center" wrapText="1"/>
    </xf>
    <xf numFmtId="49" fontId="41" fillId="0" borderId="16" xfId="67" applyNumberFormat="1" applyFont="1" applyFill="1" applyBorder="1" applyAlignment="1" applyProtection="1">
      <alignment horizontal="center"/>
      <protection/>
    </xf>
    <xf numFmtId="169" fontId="23" fillId="0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left" wrapText="1"/>
    </xf>
    <xf numFmtId="0" fontId="41" fillId="0" borderId="1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49" fontId="24" fillId="0" borderId="14" xfId="0" applyNumberFormat="1" applyFont="1" applyFill="1" applyBorder="1" applyAlignment="1">
      <alignment horizontal="center"/>
    </xf>
    <xf numFmtId="168" fontId="24" fillId="0" borderId="10" xfId="0" applyNumberFormat="1" applyFont="1" applyFill="1" applyBorder="1" applyAlignment="1">
      <alignment/>
    </xf>
    <xf numFmtId="49" fontId="41" fillId="0" borderId="14" xfId="59" applyNumberFormat="1" applyFont="1" applyFill="1" applyBorder="1" applyAlignment="1">
      <alignment horizontal="center" wrapText="1"/>
      <protection/>
    </xf>
    <xf numFmtId="49" fontId="38" fillId="0" borderId="14" xfId="59" applyNumberFormat="1" applyFont="1" applyFill="1" applyBorder="1" applyAlignment="1">
      <alignment horizontal="center" wrapText="1"/>
      <protection/>
    </xf>
    <xf numFmtId="0" fontId="41" fillId="0" borderId="10" xfId="0" applyFont="1" applyFill="1" applyBorder="1" applyAlignment="1">
      <alignment horizontal="center" wrapText="1"/>
    </xf>
    <xf numFmtId="49" fontId="24" fillId="0" borderId="14" xfId="59" applyNumberFormat="1" applyFont="1" applyFill="1" applyBorder="1" applyAlignment="1">
      <alignment horizontal="left" wrapText="1"/>
      <protection/>
    </xf>
    <xf numFmtId="49" fontId="24" fillId="0" borderId="16" xfId="59" applyNumberFormat="1" applyFont="1" applyFill="1" applyBorder="1" applyAlignment="1">
      <alignment horizontal="left" vertical="center" wrapText="1"/>
      <protection/>
    </xf>
    <xf numFmtId="49" fontId="24" fillId="0" borderId="17" xfId="59" applyNumberFormat="1" applyFont="1" applyFill="1" applyBorder="1" applyAlignment="1">
      <alignment horizontal="left" vertical="center" wrapText="1"/>
      <protection/>
    </xf>
    <xf numFmtId="49" fontId="24" fillId="0" borderId="14" xfId="59" applyNumberFormat="1" applyFont="1" applyFill="1" applyBorder="1" applyAlignment="1">
      <alignment horizontal="left" vertical="center" wrapText="1"/>
      <protection/>
    </xf>
    <xf numFmtId="1" fontId="6" fillId="0" borderId="16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1" fontId="10" fillId="33" borderId="16" xfId="56" applyNumberFormat="1" applyFont="1" applyFill="1" applyBorder="1" applyAlignment="1" applyProtection="1">
      <alignment horizontal="center"/>
      <protection hidden="1"/>
    </xf>
    <xf numFmtId="1" fontId="8" fillId="33" borderId="16" xfId="56" applyNumberFormat="1" applyFont="1" applyFill="1" applyBorder="1" applyAlignment="1" applyProtection="1">
      <alignment horizontal="center"/>
      <protection hidden="1"/>
    </xf>
    <xf numFmtId="1" fontId="24" fillId="33" borderId="16" xfId="59" applyNumberFormat="1" applyFont="1" applyFill="1" applyBorder="1" applyAlignment="1">
      <alignment horizontal="center" wrapText="1"/>
      <protection/>
    </xf>
    <xf numFmtId="1" fontId="8" fillId="33" borderId="17" xfId="56" applyNumberFormat="1" applyFont="1" applyFill="1" applyBorder="1" applyAlignment="1" applyProtection="1">
      <alignment horizontal="center"/>
      <protection hidden="1"/>
    </xf>
    <xf numFmtId="49" fontId="35" fillId="34" borderId="16" xfId="59" applyNumberFormat="1" applyFont="1" applyFill="1" applyBorder="1" applyAlignment="1">
      <alignment horizontal="center" wrapText="1"/>
      <protection/>
    </xf>
    <xf numFmtId="49" fontId="35" fillId="34" borderId="17" xfId="59" applyNumberFormat="1" applyFont="1" applyFill="1" applyBorder="1" applyAlignment="1">
      <alignment horizontal="center" wrapText="1"/>
      <protection/>
    </xf>
    <xf numFmtId="0" fontId="8" fillId="33" borderId="0" xfId="0" applyFont="1" applyFill="1" applyAlignment="1">
      <alignment horizontal="left" wrapText="1"/>
    </xf>
    <xf numFmtId="0" fontId="58" fillId="0" borderId="0" xfId="0" applyFont="1" applyAlignment="1">
      <alignment/>
    </xf>
    <xf numFmtId="0" fontId="17" fillId="0" borderId="0" xfId="0" applyFont="1" applyAlignment="1">
      <alignment horizontal="right"/>
    </xf>
    <xf numFmtId="172" fontId="17" fillId="0" borderId="0" xfId="68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centerContinuous" vertical="center" wrapText="1"/>
    </xf>
    <xf numFmtId="0" fontId="12" fillId="0" borderId="0" xfId="0" applyFont="1" applyAlignment="1">
      <alignment horizontal="center" vertical="center" wrapText="1"/>
    </xf>
    <xf numFmtId="185" fontId="12" fillId="0" borderId="18" xfId="68" applyNumberFormat="1" applyFont="1" applyFill="1" applyBorder="1" applyAlignment="1" applyProtection="1">
      <alignment horizontal="center" vertical="center" wrapText="1"/>
      <protection/>
    </xf>
    <xf numFmtId="49" fontId="12" fillId="0" borderId="18" xfId="0" applyNumberFormat="1" applyFont="1" applyBorder="1" applyAlignment="1">
      <alignment horizontal="center"/>
    </xf>
    <xf numFmtId="0" fontId="12" fillId="35" borderId="18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wrapText="1"/>
    </xf>
    <xf numFmtId="169" fontId="12" fillId="35" borderId="18" xfId="68" applyNumberFormat="1" applyFont="1" applyFill="1" applyBorder="1" applyAlignment="1" applyProtection="1">
      <alignment/>
      <protection/>
    </xf>
    <xf numFmtId="49" fontId="17" fillId="35" borderId="18" xfId="0" applyNumberFormat="1" applyFont="1" applyFill="1" applyBorder="1" applyAlignment="1">
      <alignment horizontal="center"/>
    </xf>
    <xf numFmtId="0" fontId="17" fillId="35" borderId="18" xfId="0" applyFont="1" applyFill="1" applyBorder="1" applyAlignment="1">
      <alignment horizontal="left" wrapText="1"/>
    </xf>
    <xf numFmtId="169" fontId="17" fillId="35" borderId="18" xfId="68" applyNumberFormat="1" applyFont="1" applyFill="1" applyBorder="1" applyAlignment="1" applyProtection="1">
      <alignment/>
      <protection/>
    </xf>
    <xf numFmtId="0" fontId="12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wrapText="1"/>
    </xf>
    <xf numFmtId="0" fontId="12" fillId="35" borderId="18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right"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 wrapText="1"/>
    </xf>
    <xf numFmtId="169" fontId="17" fillId="0" borderId="18" xfId="0" applyNumberFormat="1" applyFont="1" applyBorder="1" applyAlignment="1">
      <alignment/>
    </xf>
    <xf numFmtId="185" fontId="12" fillId="0" borderId="24" xfId="68" applyNumberFormat="1" applyFont="1" applyFill="1" applyBorder="1" applyAlignment="1" applyProtection="1">
      <alignment horizontal="center" vertical="center" wrapText="1"/>
      <protection/>
    </xf>
    <xf numFmtId="169" fontId="12" fillId="35" borderId="24" xfId="68" applyNumberFormat="1" applyFont="1" applyFill="1" applyBorder="1" applyAlignment="1" applyProtection="1">
      <alignment/>
      <protection/>
    </xf>
    <xf numFmtId="169" fontId="17" fillId="35" borderId="24" xfId="68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17" fillId="0" borderId="18" xfId="0" applyFont="1" applyFill="1" applyBorder="1" applyAlignment="1">
      <alignment horizontal="left" wrapText="1"/>
    </xf>
    <xf numFmtId="49" fontId="55" fillId="0" borderId="10" xfId="0" applyNumberFormat="1" applyFont="1" applyFill="1" applyBorder="1" applyAlignment="1">
      <alignment horizontal="center"/>
    </xf>
    <xf numFmtId="169" fontId="23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34" fillId="0" borderId="16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169" fontId="24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3" fillId="0" borderId="16" xfId="0" applyNumberFormat="1" applyFont="1" applyFill="1" applyBorder="1" applyAlignment="1">
      <alignment horizontal="center" wrapText="1"/>
    </xf>
    <xf numFmtId="49" fontId="15" fillId="0" borderId="16" xfId="0" applyNumberFormat="1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 wrapText="1"/>
    </xf>
    <xf numFmtId="49" fontId="27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8" fontId="1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54" fillId="0" borderId="0" xfId="0" applyNumberFormat="1" applyFont="1" applyFill="1" applyBorder="1" applyAlignment="1">
      <alignment horizontal="center" wrapText="1"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 horizontal="right" wrapText="1"/>
    </xf>
    <xf numFmtId="171" fontId="24" fillId="33" borderId="10" xfId="68" applyNumberFormat="1" applyFont="1" applyFill="1" applyBorder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169" fontId="45" fillId="33" borderId="0" xfId="0" applyNumberFormat="1" applyFont="1" applyFill="1" applyBorder="1" applyAlignment="1">
      <alignment horizontal="center" wrapText="1"/>
    </xf>
    <xf numFmtId="169" fontId="55" fillId="33" borderId="13" xfId="0" applyNumberFormat="1" applyFont="1" applyFill="1" applyBorder="1" applyAlignment="1">
      <alignment horizontal="center" wrapText="1"/>
    </xf>
    <xf numFmtId="0" fontId="23" fillId="33" borderId="16" xfId="59" applyFont="1" applyFill="1" applyBorder="1" applyAlignment="1">
      <alignment horizontal="center" wrapText="1"/>
      <protection/>
    </xf>
    <xf numFmtId="0" fontId="23" fillId="33" borderId="17" xfId="53" applyFont="1" applyFill="1" applyBorder="1" applyAlignment="1">
      <alignment horizontal="center" wrapText="1"/>
      <protection/>
    </xf>
    <xf numFmtId="0" fontId="23" fillId="33" borderId="14" xfId="53" applyFont="1" applyFill="1" applyBorder="1" applyAlignment="1">
      <alignment horizontal="center" wrapText="1"/>
      <protection/>
    </xf>
    <xf numFmtId="0" fontId="23" fillId="33" borderId="10" xfId="59" applyFont="1" applyFill="1" applyBorder="1" applyAlignment="1">
      <alignment horizontal="center" wrapText="1"/>
      <protection/>
    </xf>
    <xf numFmtId="0" fontId="23" fillId="0" borderId="10" xfId="59" applyFont="1" applyFill="1" applyBorder="1" applyAlignment="1">
      <alignment horizontal="center" vertical="center" wrapText="1"/>
      <protection/>
    </xf>
    <xf numFmtId="49" fontId="24" fillId="0" borderId="16" xfId="59" applyNumberFormat="1" applyFont="1" applyFill="1" applyBorder="1" applyAlignment="1">
      <alignment horizontal="center" wrapText="1"/>
      <protection/>
    </xf>
    <xf numFmtId="0" fontId="10" fillId="0" borderId="17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34" fillId="0" borderId="0" xfId="0" applyFont="1" applyAlignment="1">
      <alignment horizontal="right"/>
    </xf>
    <xf numFmtId="171" fontId="23" fillId="0" borderId="10" xfId="68" applyNumberFormat="1" applyFont="1" applyFill="1" applyBorder="1" applyAlignment="1">
      <alignment horizontal="center" vertical="center" wrapText="1"/>
    </xf>
    <xf numFmtId="169" fontId="4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wrapText="1"/>
    </xf>
    <xf numFmtId="0" fontId="45" fillId="0" borderId="0" xfId="0" applyFont="1" applyFill="1" applyAlignment="1">
      <alignment horizontal="center" vertical="center" wrapText="1"/>
    </xf>
    <xf numFmtId="169" fontId="55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3" fillId="0" borderId="16" xfId="59" applyFont="1" applyFill="1" applyBorder="1" applyAlignment="1">
      <alignment horizontal="center" vertical="center" wrapText="1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14" xfId="53" applyFont="1" applyFill="1" applyBorder="1" applyAlignment="1">
      <alignment horizontal="center" vertical="center" wrapText="1"/>
      <protection/>
    </xf>
    <xf numFmtId="0" fontId="8" fillId="0" borderId="16" xfId="59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171" fontId="10" fillId="0" borderId="10" xfId="68" applyNumberFormat="1" applyFont="1" applyFill="1" applyBorder="1" applyAlignment="1">
      <alignment horizontal="center" vertical="center" wrapText="1"/>
    </xf>
    <xf numFmtId="0" fontId="8" fillId="0" borderId="10" xfId="59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69" fontId="10" fillId="0" borderId="0" xfId="0" applyNumberFormat="1" applyFont="1" applyFill="1" applyBorder="1" applyAlignment="1">
      <alignment horizontal="center" vertical="center" wrapText="1"/>
    </xf>
    <xf numFmtId="169" fontId="8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0" xfId="59" applyFont="1" applyFill="1" applyBorder="1" applyAlignment="1">
      <alignment horizontal="center" vertical="center" wrapText="1"/>
      <protection/>
    </xf>
    <xf numFmtId="169" fontId="4" fillId="0" borderId="0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0" fontId="9" fillId="0" borderId="16" xfId="59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49" fontId="10" fillId="0" borderId="16" xfId="68" applyNumberFormat="1" applyFont="1" applyFill="1" applyBorder="1" applyAlignment="1" applyProtection="1">
      <alignment horizontal="center" vertical="center" wrapText="1"/>
      <protection/>
    </xf>
    <xf numFmtId="49" fontId="10" fillId="0" borderId="17" xfId="68" applyNumberFormat="1" applyFont="1" applyFill="1" applyBorder="1" applyAlignment="1" applyProtection="1">
      <alignment horizontal="center" vertical="center" wrapText="1"/>
      <protection/>
    </xf>
    <xf numFmtId="49" fontId="10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185" fontId="12" fillId="0" borderId="18" xfId="68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right" vertical="center"/>
    </xf>
    <xf numFmtId="185" fontId="12" fillId="0" borderId="24" xfId="68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7" fillId="0" borderId="0" xfId="57" applyFont="1" applyAlignment="1">
      <alignment horizontal="right"/>
      <protection/>
    </xf>
    <xf numFmtId="0" fontId="12" fillId="0" borderId="0" xfId="0" applyFont="1" applyBorder="1" applyAlignment="1">
      <alignment horizont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Обычный_tmp 2" xfId="56"/>
    <cellStyle name="Обычный_МОЩекино приложения" xfId="57"/>
    <cellStyle name="Обычный_Прил7" xfId="58"/>
    <cellStyle name="Обычный_сентябрь приложения к решению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63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3.7109375" style="0" customWidth="1"/>
    <col min="2" max="2" width="19.421875" style="0" customWidth="1"/>
    <col min="3" max="3" width="71.28125" style="0" customWidth="1"/>
  </cols>
  <sheetData>
    <row r="1" spans="1:3" ht="12.75">
      <c r="A1" s="13"/>
      <c r="B1" s="13"/>
      <c r="C1" s="14" t="s">
        <v>233</v>
      </c>
    </row>
    <row r="2" spans="1:3" ht="12.75">
      <c r="A2" s="641" t="s">
        <v>279</v>
      </c>
      <c r="B2" s="641"/>
      <c r="C2" s="641"/>
    </row>
    <row r="3" spans="1:3" ht="12.75">
      <c r="A3" s="641" t="s">
        <v>282</v>
      </c>
      <c r="B3" s="641"/>
      <c r="C3" s="641"/>
    </row>
    <row r="4" spans="1:3" ht="12.75">
      <c r="A4" s="641" t="s">
        <v>329</v>
      </c>
      <c r="B4" s="641"/>
      <c r="C4" s="641"/>
    </row>
    <row r="5" spans="1:3" ht="12.75">
      <c r="A5" s="641" t="s">
        <v>309</v>
      </c>
      <c r="B5" s="641"/>
      <c r="C5" s="641"/>
    </row>
    <row r="6" ht="10.5" customHeight="1"/>
    <row r="7" ht="3" customHeight="1" hidden="1"/>
    <row r="8" ht="12.75" hidden="1"/>
    <row r="9" ht="12.75" hidden="1"/>
    <row r="10" spans="1:3" ht="12.75" customHeight="1">
      <c r="A10" s="631" t="s">
        <v>283</v>
      </c>
      <c r="B10" s="631"/>
      <c r="C10" s="631"/>
    </row>
    <row r="11" spans="1:3" ht="24" customHeight="1">
      <c r="A11" s="632"/>
      <c r="B11" s="632"/>
      <c r="C11" s="632"/>
    </row>
    <row r="12" spans="1:3" ht="46.5" customHeight="1">
      <c r="A12" s="633" t="s">
        <v>242</v>
      </c>
      <c r="B12" s="634"/>
      <c r="C12" s="635" t="s">
        <v>296</v>
      </c>
    </row>
    <row r="13" spans="1:3" ht="12.75">
      <c r="A13" s="638" t="s">
        <v>243</v>
      </c>
      <c r="B13" s="639" t="s">
        <v>234</v>
      </c>
      <c r="C13" s="636"/>
    </row>
    <row r="14" spans="1:3" ht="46.5" customHeight="1">
      <c r="A14" s="638"/>
      <c r="B14" s="640"/>
      <c r="C14" s="637"/>
    </row>
    <row r="15" spans="1:3" ht="19.5" customHeight="1">
      <c r="A15" s="19" t="s">
        <v>284</v>
      </c>
      <c r="B15" s="629" t="s">
        <v>285</v>
      </c>
      <c r="C15" s="630"/>
    </row>
    <row r="16" spans="1:3" ht="15" customHeight="1">
      <c r="A16" s="20" t="s">
        <v>284</v>
      </c>
      <c r="B16" s="7" t="s">
        <v>286</v>
      </c>
      <c r="C16" s="21" t="s">
        <v>287</v>
      </c>
    </row>
    <row r="17" spans="1:3" ht="15" customHeight="1">
      <c r="A17" s="20" t="s">
        <v>284</v>
      </c>
      <c r="B17" s="7" t="s">
        <v>517</v>
      </c>
      <c r="C17" s="21" t="s">
        <v>518</v>
      </c>
    </row>
    <row r="18" spans="1:3" ht="16.5" customHeight="1">
      <c r="A18" s="517" t="s">
        <v>284</v>
      </c>
      <c r="B18" s="518" t="s">
        <v>288</v>
      </c>
      <c r="C18" s="519" t="s">
        <v>289</v>
      </c>
    </row>
    <row r="19" spans="1:3" ht="12.75">
      <c r="A19" s="517" t="s">
        <v>284</v>
      </c>
      <c r="B19" s="518" t="s">
        <v>290</v>
      </c>
      <c r="C19" s="519" t="s">
        <v>291</v>
      </c>
    </row>
    <row r="20" spans="1:3" ht="15" customHeight="1">
      <c r="A20" s="517" t="s">
        <v>284</v>
      </c>
      <c r="B20" s="520" t="s">
        <v>292</v>
      </c>
      <c r="C20" s="519" t="s">
        <v>293</v>
      </c>
    </row>
    <row r="21" spans="1:3" ht="12.75" customHeight="1">
      <c r="A21" s="621">
        <v>851</v>
      </c>
      <c r="B21" s="623" t="s">
        <v>253</v>
      </c>
      <c r="C21" s="624"/>
    </row>
    <row r="22" spans="1:3" ht="13.5" customHeight="1">
      <c r="A22" s="622"/>
      <c r="B22" s="625"/>
      <c r="C22" s="626"/>
    </row>
    <row r="23" spans="1:3" ht="51" customHeight="1">
      <c r="A23" s="298" t="s">
        <v>252</v>
      </c>
      <c r="B23" s="521" t="s">
        <v>297</v>
      </c>
      <c r="C23" s="25" t="s">
        <v>519</v>
      </c>
    </row>
    <row r="24" spans="1:3" ht="26.25" customHeight="1">
      <c r="A24" s="298" t="s">
        <v>252</v>
      </c>
      <c r="B24" s="521" t="s">
        <v>298</v>
      </c>
      <c r="C24" s="25" t="s">
        <v>520</v>
      </c>
    </row>
    <row r="25" spans="1:3" ht="30" customHeight="1">
      <c r="A25" s="522" t="s">
        <v>232</v>
      </c>
      <c r="B25" s="627" t="s">
        <v>278</v>
      </c>
      <c r="C25" s="628"/>
    </row>
    <row r="26" spans="1:3" ht="55.5" customHeight="1">
      <c r="A26" s="17">
        <v>871</v>
      </c>
      <c r="B26" s="17" t="s">
        <v>521</v>
      </c>
      <c r="C26" s="23" t="s">
        <v>299</v>
      </c>
    </row>
    <row r="27" spans="1:3" ht="55.5" customHeight="1">
      <c r="A27" s="17">
        <v>871</v>
      </c>
      <c r="B27" s="17" t="s">
        <v>522</v>
      </c>
      <c r="C27" s="23" t="s">
        <v>523</v>
      </c>
    </row>
    <row r="28" spans="1:3" ht="53.25" customHeight="1">
      <c r="A28" s="17">
        <v>871</v>
      </c>
      <c r="B28" s="17" t="s">
        <v>244</v>
      </c>
      <c r="C28" s="23" t="s">
        <v>524</v>
      </c>
    </row>
    <row r="29" spans="1:3" ht="39.75" customHeight="1">
      <c r="A29" s="17">
        <v>871</v>
      </c>
      <c r="B29" s="17" t="s">
        <v>525</v>
      </c>
      <c r="C29" s="23" t="s">
        <v>526</v>
      </c>
    </row>
    <row r="30" spans="1:3" ht="21.75" customHeight="1">
      <c r="A30" s="17">
        <v>871</v>
      </c>
      <c r="B30" s="17" t="s">
        <v>527</v>
      </c>
      <c r="C30" s="23" t="s">
        <v>528</v>
      </c>
    </row>
    <row r="31" spans="1:3" ht="43.5" customHeight="1">
      <c r="A31" s="7">
        <v>871</v>
      </c>
      <c r="B31" s="7" t="s">
        <v>529</v>
      </c>
      <c r="C31" s="23" t="s">
        <v>530</v>
      </c>
    </row>
    <row r="32" spans="1:3" ht="60.75" customHeight="1">
      <c r="A32" s="7">
        <v>871</v>
      </c>
      <c r="B32" s="7" t="s">
        <v>531</v>
      </c>
      <c r="C32" s="23" t="s">
        <v>532</v>
      </c>
    </row>
    <row r="33" spans="1:3" ht="32.25" customHeight="1">
      <c r="A33" s="7">
        <v>871</v>
      </c>
      <c r="B33" s="7" t="s">
        <v>9</v>
      </c>
      <c r="C33" s="516" t="s">
        <v>10</v>
      </c>
    </row>
    <row r="34" spans="1:3" ht="12.75">
      <c r="A34" s="17">
        <v>871</v>
      </c>
      <c r="B34" s="22" t="s">
        <v>294</v>
      </c>
      <c r="C34" s="23" t="s">
        <v>251</v>
      </c>
    </row>
    <row r="35" spans="1:5" ht="19.5" customHeight="1">
      <c r="A35" s="17">
        <v>871</v>
      </c>
      <c r="B35" s="17" t="s">
        <v>256</v>
      </c>
      <c r="C35" s="23" t="s">
        <v>257</v>
      </c>
      <c r="D35" s="325"/>
      <c r="E35" s="325"/>
    </row>
    <row r="36" spans="1:5" ht="15.75" customHeight="1">
      <c r="A36" s="17">
        <v>871</v>
      </c>
      <c r="B36" s="17" t="s">
        <v>248</v>
      </c>
      <c r="C36" s="23" t="s">
        <v>249</v>
      </c>
      <c r="D36" s="289"/>
      <c r="E36" s="325"/>
    </row>
    <row r="37" spans="1:5" ht="24" customHeight="1">
      <c r="A37" s="17">
        <v>871</v>
      </c>
      <c r="B37" s="22" t="s">
        <v>266</v>
      </c>
      <c r="C37" s="23" t="s">
        <v>267</v>
      </c>
      <c r="D37" s="325"/>
      <c r="E37" s="325"/>
    </row>
    <row r="38" spans="1:5" ht="17.25" customHeight="1">
      <c r="A38" s="17">
        <v>871</v>
      </c>
      <c r="B38" s="22" t="s">
        <v>269</v>
      </c>
      <c r="C38" s="23" t="s">
        <v>268</v>
      </c>
      <c r="D38" s="325"/>
      <c r="E38" s="325"/>
    </row>
    <row r="39" spans="1:5" ht="63.75">
      <c r="A39" s="17">
        <v>871</v>
      </c>
      <c r="B39" s="22" t="s">
        <v>255</v>
      </c>
      <c r="C39" s="23" t="s">
        <v>270</v>
      </c>
      <c r="D39" s="325"/>
      <c r="E39" s="325"/>
    </row>
    <row r="40" spans="1:5" ht="24.75" customHeight="1">
      <c r="A40" s="15" t="s">
        <v>232</v>
      </c>
      <c r="B40" s="16" t="s">
        <v>254</v>
      </c>
      <c r="C40" s="24" t="s">
        <v>533</v>
      </c>
      <c r="D40" s="325"/>
      <c r="E40" s="325"/>
    </row>
    <row r="41" spans="1:5" ht="24.75" customHeight="1" hidden="1">
      <c r="A41" s="18">
        <v>871</v>
      </c>
      <c r="B41" s="18" t="s">
        <v>265</v>
      </c>
      <c r="C41" s="25" t="s">
        <v>264</v>
      </c>
      <c r="D41" s="325"/>
      <c r="E41" s="325"/>
    </row>
    <row r="42" spans="1:5" ht="24.75" customHeight="1">
      <c r="A42" s="18">
        <v>871</v>
      </c>
      <c r="B42" s="18" t="s">
        <v>316</v>
      </c>
      <c r="C42" s="25" t="s">
        <v>317</v>
      </c>
      <c r="D42" s="325"/>
      <c r="E42" s="325"/>
    </row>
    <row r="43" spans="1:5" ht="19.5" customHeight="1">
      <c r="A43" s="18" t="s">
        <v>232</v>
      </c>
      <c r="B43" s="18" t="s">
        <v>260</v>
      </c>
      <c r="C43" s="25" t="s">
        <v>261</v>
      </c>
      <c r="D43" s="325"/>
      <c r="E43" s="325"/>
    </row>
    <row r="44" spans="1:3" ht="24.75" customHeight="1">
      <c r="A44" s="18" t="s">
        <v>232</v>
      </c>
      <c r="B44" s="18" t="s">
        <v>300</v>
      </c>
      <c r="C44" s="25" t="s">
        <v>301</v>
      </c>
    </row>
    <row r="45" spans="1:3" ht="40.5" customHeight="1">
      <c r="A45" s="15" t="s">
        <v>232</v>
      </c>
      <c r="B45" s="16" t="s">
        <v>302</v>
      </c>
      <c r="C45" s="23" t="s">
        <v>539</v>
      </c>
    </row>
    <row r="46" spans="1:3" ht="30" customHeight="1">
      <c r="A46" s="15" t="s">
        <v>232</v>
      </c>
      <c r="B46" s="16" t="s">
        <v>303</v>
      </c>
      <c r="C46" s="23" t="s">
        <v>540</v>
      </c>
    </row>
    <row r="47" spans="1:3" ht="30" customHeight="1">
      <c r="A47" s="36">
        <v>871</v>
      </c>
      <c r="B47" s="32" t="s">
        <v>3</v>
      </c>
      <c r="C47" s="33" t="s">
        <v>534</v>
      </c>
    </row>
    <row r="48" spans="1:3" ht="30" customHeight="1">
      <c r="A48" s="36">
        <v>871</v>
      </c>
      <c r="B48" s="32" t="s">
        <v>328</v>
      </c>
      <c r="C48" s="33" t="s">
        <v>536</v>
      </c>
    </row>
    <row r="49" spans="1:3" ht="30" customHeight="1">
      <c r="A49" s="36">
        <v>871</v>
      </c>
      <c r="B49" s="32" t="s">
        <v>4</v>
      </c>
      <c r="C49" s="33" t="s">
        <v>535</v>
      </c>
    </row>
    <row r="50" spans="1:3" ht="30" customHeight="1">
      <c r="A50" s="36">
        <v>871</v>
      </c>
      <c r="B50" s="32" t="s">
        <v>5</v>
      </c>
      <c r="C50" s="33" t="s">
        <v>537</v>
      </c>
    </row>
    <row r="51" spans="1:3" ht="30" customHeight="1">
      <c r="A51" s="36">
        <v>871</v>
      </c>
      <c r="B51" s="32" t="s">
        <v>6</v>
      </c>
      <c r="C51" s="33" t="s">
        <v>7</v>
      </c>
    </row>
    <row r="52" spans="1:3" ht="30" customHeight="1">
      <c r="A52" s="36">
        <v>871</v>
      </c>
      <c r="B52" s="32" t="s">
        <v>8</v>
      </c>
      <c r="C52" s="33" t="s">
        <v>538</v>
      </c>
    </row>
    <row r="53" spans="1:3" ht="25.5" customHeight="1">
      <c r="A53" s="15" t="s">
        <v>232</v>
      </c>
      <c r="B53" s="16" t="s">
        <v>304</v>
      </c>
      <c r="C53" s="26" t="s">
        <v>305</v>
      </c>
    </row>
    <row r="54" spans="1:3" ht="17.25" customHeight="1">
      <c r="A54" s="15" t="s">
        <v>232</v>
      </c>
      <c r="B54" s="16" t="s">
        <v>306</v>
      </c>
      <c r="C54" s="26" t="s">
        <v>307</v>
      </c>
    </row>
    <row r="55" spans="1:3" ht="36.75" customHeight="1">
      <c r="A55" s="36">
        <v>871</v>
      </c>
      <c r="B55" s="34" t="s">
        <v>9</v>
      </c>
      <c r="C55" s="35" t="s">
        <v>10</v>
      </c>
    </row>
    <row r="56" spans="1:3" ht="15" customHeight="1">
      <c r="A56" s="15" t="s">
        <v>232</v>
      </c>
      <c r="B56" s="16" t="s">
        <v>294</v>
      </c>
      <c r="C56" s="23" t="s">
        <v>251</v>
      </c>
    </row>
    <row r="57" spans="1:3" ht="15.75" customHeight="1">
      <c r="A57" s="15" t="s">
        <v>232</v>
      </c>
      <c r="B57" s="16" t="s">
        <v>295</v>
      </c>
      <c r="C57" s="27" t="s">
        <v>308</v>
      </c>
    </row>
    <row r="58" spans="1:3" ht="23.25" customHeight="1">
      <c r="A58" s="37"/>
      <c r="B58" s="38"/>
      <c r="C58" s="39" t="s">
        <v>0</v>
      </c>
    </row>
    <row r="59" spans="1:3" ht="30.75" customHeight="1">
      <c r="A59" s="40">
        <v>802</v>
      </c>
      <c r="B59" s="40" t="s">
        <v>1</v>
      </c>
      <c r="C59" s="41" t="s">
        <v>2</v>
      </c>
    </row>
    <row r="60" ht="15.75" customHeight="1"/>
    <row r="61" spans="1:3" ht="37.5" customHeight="1">
      <c r="A61" s="620" t="s">
        <v>315</v>
      </c>
      <c r="B61" s="620"/>
      <c r="C61" s="620"/>
    </row>
    <row r="63" spans="1:3" ht="12.75">
      <c r="A63" s="620"/>
      <c r="B63" s="620"/>
      <c r="C63" s="620"/>
    </row>
  </sheetData>
  <sheetProtection/>
  <mergeCells count="15">
    <mergeCell ref="A10:C11"/>
    <mergeCell ref="A12:B12"/>
    <mergeCell ref="C12:C14"/>
    <mergeCell ref="A13:A14"/>
    <mergeCell ref="B13:B14"/>
    <mergeCell ref="A2:C2"/>
    <mergeCell ref="A3:C3"/>
    <mergeCell ref="A4:C4"/>
    <mergeCell ref="A5:C5"/>
    <mergeCell ref="A63:C63"/>
    <mergeCell ref="A21:A22"/>
    <mergeCell ref="B21:C22"/>
    <mergeCell ref="B25:C25"/>
    <mergeCell ref="B15:C15"/>
    <mergeCell ref="A61:C61"/>
  </mergeCells>
  <printOptions/>
  <pageMargins left="0.87" right="0.27" top="0.27" bottom="0.3" header="0.21" footer="0.23"/>
  <pageSetup horizontalDpi="600" verticalDpi="600" orientation="portrait" paperSize="9" scale="80" r:id="rId1"/>
  <ignoredErrors>
    <ignoredError sqref="B41:C44 B35:C35 B18:C20 B21:C22 B15:C16 B25:C25 B23:B24 B28 C26 A28 A23:A26 A15:A16 A21:A22 A18:A20 A35 A40:A60 B40 B48 B47 B51:C51 B49 B50 B53:C60 B52 B46 B4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20">
      <selection activeCell="J16" sqref="J16"/>
    </sheetView>
  </sheetViews>
  <sheetFormatPr defaultColWidth="9.140625" defaultRowHeight="12.75"/>
  <cols>
    <col min="1" max="1" width="30.140625" style="0" customWidth="1"/>
    <col min="2" max="2" width="35.421875" style="0" customWidth="1"/>
    <col min="3" max="3" width="16.7109375" style="0" customWidth="1"/>
    <col min="4" max="4" width="9.140625" style="0" customWidth="1"/>
    <col min="6" max="10" width="9.140625" style="0" customWidth="1"/>
  </cols>
  <sheetData>
    <row r="2" ht="12.75">
      <c r="B2" t="s">
        <v>581</v>
      </c>
    </row>
    <row r="3" spans="1:6" ht="59.25" customHeight="1">
      <c r="A3" s="577"/>
      <c r="B3" s="6" t="s">
        <v>343</v>
      </c>
      <c r="C3" s="6"/>
      <c r="D3" s="6"/>
      <c r="E3" s="6"/>
      <c r="F3" s="6"/>
    </row>
    <row r="4" spans="1:6" ht="14.25" customHeight="1">
      <c r="A4" s="577"/>
      <c r="B4" s="643"/>
      <c r="C4" s="643"/>
      <c r="D4" s="643"/>
      <c r="E4" s="643"/>
      <c r="F4" s="643"/>
    </row>
    <row r="5" spans="1:3" ht="15">
      <c r="A5" s="577"/>
      <c r="B5" s="697" t="s">
        <v>602</v>
      </c>
      <c r="C5" s="697"/>
    </row>
    <row r="6" spans="1:3" ht="13.5" customHeight="1">
      <c r="A6" s="577"/>
      <c r="B6" s="577"/>
      <c r="C6" s="577"/>
    </row>
    <row r="7" spans="1:3" ht="15" hidden="1">
      <c r="A7" s="324"/>
      <c r="B7" s="74"/>
      <c r="C7" s="578"/>
    </row>
    <row r="8" spans="1:3" ht="15" hidden="1">
      <c r="A8" s="324"/>
      <c r="B8" s="74"/>
      <c r="C8" s="578"/>
    </row>
    <row r="9" spans="1:3" ht="15" hidden="1">
      <c r="A9" s="324"/>
      <c r="B9" s="324"/>
      <c r="C9" s="579"/>
    </row>
    <row r="10" spans="1:3" ht="28.5" customHeight="1">
      <c r="A10" s="580" t="s">
        <v>545</v>
      </c>
      <c r="B10" s="580"/>
      <c r="C10" s="580"/>
    </row>
    <row r="11" spans="1:3" ht="14.25">
      <c r="A11" s="693" t="s">
        <v>588</v>
      </c>
      <c r="B11" s="693"/>
      <c r="C11" s="693"/>
    </row>
    <row r="12" spans="1:3" ht="9" customHeight="1">
      <c r="A12" s="581"/>
      <c r="B12" s="581"/>
      <c r="C12" s="581"/>
    </row>
    <row r="13" spans="1:3" ht="15" hidden="1">
      <c r="A13" s="29"/>
      <c r="B13" s="29"/>
      <c r="C13" s="578" t="s">
        <v>546</v>
      </c>
    </row>
    <row r="14" spans="1:3" ht="14.25" customHeight="1">
      <c r="A14" s="694" t="s">
        <v>547</v>
      </c>
      <c r="B14" s="695" t="s">
        <v>548</v>
      </c>
      <c r="C14" s="696" t="s">
        <v>549</v>
      </c>
    </row>
    <row r="15" spans="1:3" ht="13.5" customHeight="1">
      <c r="A15" s="694"/>
      <c r="B15" s="695"/>
      <c r="C15" s="696"/>
    </row>
    <row r="16" spans="1:3" ht="45.75" customHeight="1">
      <c r="A16" s="583" t="s">
        <v>550</v>
      </c>
      <c r="B16" s="584" t="s">
        <v>551</v>
      </c>
      <c r="C16" s="582"/>
    </row>
    <row r="17" spans="1:3" ht="26.25" customHeight="1">
      <c r="A17" s="583" t="s">
        <v>552</v>
      </c>
      <c r="B17" s="585" t="s">
        <v>553</v>
      </c>
      <c r="C17" s="586">
        <f>C18-C20</f>
        <v>0</v>
      </c>
    </row>
    <row r="18" spans="1:3" ht="28.5" customHeight="1">
      <c r="A18" s="587" t="s">
        <v>554</v>
      </c>
      <c r="B18" s="588" t="s">
        <v>555</v>
      </c>
      <c r="C18" s="589">
        <f>C19</f>
        <v>335</v>
      </c>
    </row>
    <row r="19" spans="1:3" ht="31.5" customHeight="1">
      <c r="A19" s="587" t="s">
        <v>556</v>
      </c>
      <c r="B19" s="588" t="s">
        <v>557</v>
      </c>
      <c r="C19" s="589">
        <v>335</v>
      </c>
    </row>
    <row r="20" spans="1:3" ht="46.5" customHeight="1">
      <c r="A20" s="587" t="s">
        <v>558</v>
      </c>
      <c r="B20" s="588" t="s">
        <v>559</v>
      </c>
      <c r="C20" s="589">
        <v>335</v>
      </c>
    </row>
    <row r="21" spans="1:3" ht="44.25" customHeight="1">
      <c r="A21" s="587" t="s">
        <v>560</v>
      </c>
      <c r="B21" s="588" t="s">
        <v>561</v>
      </c>
      <c r="C21" s="589">
        <v>335</v>
      </c>
    </row>
    <row r="22" spans="1:3" ht="27.75" customHeight="1">
      <c r="A22" s="590" t="s">
        <v>562</v>
      </c>
      <c r="B22" s="591" t="s">
        <v>563</v>
      </c>
      <c r="C22" s="586">
        <f>C27-C24</f>
        <v>575</v>
      </c>
    </row>
    <row r="23" spans="1:3" ht="27.75" customHeight="1">
      <c r="A23" s="587" t="s">
        <v>564</v>
      </c>
      <c r="B23" s="588" t="s">
        <v>565</v>
      </c>
      <c r="C23" s="589">
        <f>C24</f>
        <v>8170.5</v>
      </c>
    </row>
    <row r="24" spans="1:3" ht="26.25" customHeight="1">
      <c r="A24" s="587" t="s">
        <v>566</v>
      </c>
      <c r="B24" s="588" t="s">
        <v>567</v>
      </c>
      <c r="C24" s="589">
        <f>C25</f>
        <v>8170.5</v>
      </c>
    </row>
    <row r="25" spans="1:3" ht="26.25" customHeight="1">
      <c r="A25" s="587" t="s">
        <v>568</v>
      </c>
      <c r="B25" s="588" t="s">
        <v>569</v>
      </c>
      <c r="C25" s="589">
        <f>C26</f>
        <v>8170.5</v>
      </c>
    </row>
    <row r="26" spans="1:3" ht="42.75" customHeight="1">
      <c r="A26" s="587" t="s">
        <v>570</v>
      </c>
      <c r="B26" s="588" t="s">
        <v>571</v>
      </c>
      <c r="C26" s="589">
        <v>8170.5</v>
      </c>
    </row>
    <row r="27" spans="1:3" ht="25.5" customHeight="1">
      <c r="A27" s="587" t="s">
        <v>572</v>
      </c>
      <c r="B27" s="588" t="s">
        <v>573</v>
      </c>
      <c r="C27" s="589">
        <f>C28</f>
        <v>8745.5</v>
      </c>
    </row>
    <row r="28" spans="1:3" ht="27" customHeight="1">
      <c r="A28" s="587" t="s">
        <v>574</v>
      </c>
      <c r="B28" s="588" t="s">
        <v>575</v>
      </c>
      <c r="C28" s="589">
        <f>C29</f>
        <v>8745.5</v>
      </c>
    </row>
    <row r="29" spans="1:3" ht="29.25" customHeight="1">
      <c r="A29" s="587" t="s">
        <v>576</v>
      </c>
      <c r="B29" s="588" t="s">
        <v>577</v>
      </c>
      <c r="C29" s="589">
        <f>C30</f>
        <v>8745.5</v>
      </c>
    </row>
    <row r="30" spans="1:3" ht="29.25" customHeight="1">
      <c r="A30" s="587" t="s">
        <v>578</v>
      </c>
      <c r="B30" s="588" t="s">
        <v>579</v>
      </c>
      <c r="C30" s="589">
        <v>8745.5</v>
      </c>
    </row>
    <row r="31" spans="1:3" ht="30.75" customHeight="1">
      <c r="A31" s="592"/>
      <c r="B31" s="584" t="s">
        <v>580</v>
      </c>
      <c r="C31" s="586">
        <f>C17+C22</f>
        <v>575</v>
      </c>
    </row>
  </sheetData>
  <sheetProtection/>
  <mergeCells count="6">
    <mergeCell ref="A11:C11"/>
    <mergeCell ref="A14:A15"/>
    <mergeCell ref="B14:B15"/>
    <mergeCell ref="C14:C15"/>
    <mergeCell ref="B5:C5"/>
    <mergeCell ref="B4:F4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D24"/>
  <sheetViews>
    <sheetView zoomScalePageLayoutView="0" workbookViewId="0" topLeftCell="A1">
      <selection activeCell="G33" sqref="G33"/>
    </sheetView>
  </sheetViews>
  <sheetFormatPr defaultColWidth="9.140625" defaultRowHeight="12.75"/>
  <cols>
    <col min="2" max="2" width="53.421875" style="0" customWidth="1"/>
    <col min="3" max="3" width="10.421875" style="0" customWidth="1"/>
    <col min="8" max="8" width="16.28125" style="0" customWidth="1"/>
  </cols>
  <sheetData>
    <row r="3" spans="1:3" ht="42.75" customHeight="1">
      <c r="A3" s="580"/>
      <c r="B3" s="580"/>
      <c r="C3" s="580"/>
    </row>
    <row r="4" spans="1:3" ht="14.25" customHeight="1">
      <c r="A4" s="693"/>
      <c r="B4" s="693"/>
      <c r="C4" s="693"/>
    </row>
    <row r="5" spans="1:3" ht="14.25">
      <c r="A5" s="581"/>
      <c r="B5" s="581"/>
      <c r="C5" s="581"/>
    </row>
    <row r="6" spans="1:3" ht="15">
      <c r="A6" s="29"/>
      <c r="B6" s="29"/>
      <c r="C6" s="578"/>
    </row>
    <row r="7" spans="1:4" ht="12.75" customHeight="1">
      <c r="A7" s="694"/>
      <c r="B7" s="695"/>
      <c r="C7" s="698"/>
      <c r="D7" s="699"/>
    </row>
    <row r="8" spans="1:4" ht="12.75" customHeight="1">
      <c r="A8" s="694"/>
      <c r="B8" s="695"/>
      <c r="C8" s="698"/>
      <c r="D8" s="700"/>
    </row>
    <row r="9" spans="1:4" ht="14.25">
      <c r="A9" s="583"/>
      <c r="B9" s="584"/>
      <c r="C9" s="597"/>
      <c r="D9" s="600"/>
    </row>
    <row r="10" spans="1:4" ht="14.25">
      <c r="A10" s="583"/>
      <c r="B10" s="585"/>
      <c r="C10" s="598"/>
      <c r="D10" s="600"/>
    </row>
    <row r="11" spans="1:4" ht="15">
      <c r="A11" s="587"/>
      <c r="B11" s="588"/>
      <c r="C11" s="599"/>
      <c r="D11" s="600"/>
    </row>
    <row r="12" spans="1:4" ht="15">
      <c r="A12" s="587"/>
      <c r="B12" s="588"/>
      <c r="C12" s="599"/>
      <c r="D12" s="600"/>
    </row>
    <row r="13" spans="1:4" ht="15">
      <c r="A13" s="587"/>
      <c r="B13" s="588"/>
      <c r="C13" s="599"/>
      <c r="D13" s="600"/>
    </row>
    <row r="14" spans="1:4" ht="15">
      <c r="A14" s="587"/>
      <c r="B14" s="588"/>
      <c r="C14" s="599"/>
      <c r="D14" s="600"/>
    </row>
    <row r="15" spans="1:4" ht="14.25">
      <c r="A15" s="590"/>
      <c r="B15" s="591"/>
      <c r="C15" s="598"/>
      <c r="D15" s="600"/>
    </row>
    <row r="16" spans="1:4" ht="15">
      <c r="A16" s="587"/>
      <c r="B16" s="588"/>
      <c r="C16" s="599"/>
      <c r="D16" s="600"/>
    </row>
    <row r="17" spans="1:4" ht="15">
      <c r="A17" s="587"/>
      <c r="B17" s="588"/>
      <c r="C17" s="599"/>
      <c r="D17" s="600"/>
    </row>
    <row r="18" spans="1:4" ht="15">
      <c r="A18" s="587"/>
      <c r="B18" s="588"/>
      <c r="C18" s="599"/>
      <c r="D18" s="600"/>
    </row>
    <row r="19" spans="1:4" ht="15">
      <c r="A19" s="587"/>
      <c r="B19" s="588"/>
      <c r="C19" s="599"/>
      <c r="D19" s="600"/>
    </row>
    <row r="20" spans="1:4" ht="15">
      <c r="A20" s="587"/>
      <c r="B20" s="588"/>
      <c r="C20" s="599"/>
      <c r="D20" s="600"/>
    </row>
    <row r="21" spans="1:4" ht="15">
      <c r="A21" s="587"/>
      <c r="B21" s="588"/>
      <c r="C21" s="599"/>
      <c r="D21" s="600"/>
    </row>
    <row r="22" spans="1:4" ht="15">
      <c r="A22" s="587"/>
      <c r="B22" s="588"/>
      <c r="C22" s="599"/>
      <c r="D22" s="600"/>
    </row>
    <row r="23" spans="1:4" ht="15">
      <c r="A23" s="587"/>
      <c r="B23" s="588"/>
      <c r="C23" s="599"/>
      <c r="D23" s="600"/>
    </row>
    <row r="24" spans="1:4" ht="14.25">
      <c r="A24" s="592"/>
      <c r="B24" s="584"/>
      <c r="C24" s="598"/>
      <c r="D24" s="600"/>
    </row>
  </sheetData>
  <sheetProtection/>
  <mergeCells count="5">
    <mergeCell ref="C7:C8"/>
    <mergeCell ref="D7:D8"/>
    <mergeCell ref="A4:C4"/>
    <mergeCell ref="A7:A8"/>
    <mergeCell ref="B7:B8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H1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.28125" style="0" customWidth="1"/>
    <col min="2" max="2" width="24.00390625" style="0" customWidth="1"/>
  </cols>
  <sheetData>
    <row r="4" spans="4:8" ht="15">
      <c r="D4" s="701" t="s">
        <v>544</v>
      </c>
      <c r="E4" s="701"/>
      <c r="F4" s="701"/>
      <c r="G4" s="701"/>
      <c r="H4" s="701"/>
    </row>
    <row r="5" spans="4:8" ht="64.5" customHeight="1">
      <c r="D5" s="643" t="s">
        <v>343</v>
      </c>
      <c r="E5" s="643"/>
      <c r="F5" s="643"/>
      <c r="G5" s="643"/>
      <c r="H5" s="643"/>
    </row>
    <row r="6" spans="4:8" ht="15">
      <c r="D6" s="697" t="s">
        <v>601</v>
      </c>
      <c r="E6" s="697"/>
      <c r="F6" s="697"/>
      <c r="G6" s="697"/>
      <c r="H6" s="697"/>
    </row>
    <row r="9" spans="2:8" ht="14.25">
      <c r="B9" s="702" t="s">
        <v>582</v>
      </c>
      <c r="C9" s="702"/>
      <c r="D9" s="702"/>
      <c r="E9" s="702"/>
      <c r="F9" s="702"/>
      <c r="G9" s="702"/>
      <c r="H9" s="702"/>
    </row>
    <row r="10" spans="2:8" ht="13.5">
      <c r="B10" s="704" t="s">
        <v>589</v>
      </c>
      <c r="C10" s="705"/>
      <c r="D10" s="705"/>
      <c r="E10" s="705"/>
      <c r="F10" s="705"/>
      <c r="G10" s="705"/>
      <c r="H10" s="705"/>
    </row>
    <row r="11" spans="2:8" ht="15">
      <c r="B11" s="76"/>
      <c r="C11" s="76"/>
      <c r="D11" s="76"/>
      <c r="E11" s="76"/>
      <c r="F11" s="324"/>
      <c r="G11" s="324"/>
      <c r="H11" s="593" t="s">
        <v>259</v>
      </c>
    </row>
    <row r="12" spans="2:8" ht="67.5" customHeight="1">
      <c r="B12" s="703" t="s">
        <v>583</v>
      </c>
      <c r="C12" s="703" t="s">
        <v>584</v>
      </c>
      <c r="D12" s="703"/>
      <c r="E12" s="703"/>
      <c r="F12" s="703" t="s">
        <v>585</v>
      </c>
      <c r="G12" s="703"/>
      <c r="H12" s="703"/>
    </row>
    <row r="13" spans="2:8" ht="15">
      <c r="B13" s="703"/>
      <c r="C13" s="594" t="s">
        <v>71</v>
      </c>
      <c r="D13" s="594" t="s">
        <v>71</v>
      </c>
      <c r="E13" s="594" t="s">
        <v>314</v>
      </c>
      <c r="F13" s="594" t="s">
        <v>586</v>
      </c>
      <c r="G13" s="594" t="s">
        <v>71</v>
      </c>
      <c r="H13" s="594" t="s">
        <v>314</v>
      </c>
    </row>
    <row r="14" spans="2:8" ht="30">
      <c r="B14" s="595" t="s">
        <v>587</v>
      </c>
      <c r="C14" s="596">
        <v>335</v>
      </c>
      <c r="D14" s="596">
        <v>0</v>
      </c>
      <c r="E14" s="596">
        <v>0</v>
      </c>
      <c r="F14" s="596">
        <v>335</v>
      </c>
      <c r="G14" s="596">
        <v>0</v>
      </c>
      <c r="H14" s="596">
        <v>0</v>
      </c>
    </row>
  </sheetData>
  <sheetProtection/>
  <mergeCells count="8">
    <mergeCell ref="D4:H4"/>
    <mergeCell ref="D5:H5"/>
    <mergeCell ref="D6:H6"/>
    <mergeCell ref="B9:H9"/>
    <mergeCell ref="B12:B13"/>
    <mergeCell ref="C12:E12"/>
    <mergeCell ref="F12:H12"/>
    <mergeCell ref="B10:H10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22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3.8515625" style="1" customWidth="1"/>
    <col min="2" max="2" width="35.00390625" style="1" customWidth="1"/>
    <col min="3" max="5" width="15.7109375" style="1" customWidth="1"/>
    <col min="6" max="16384" width="9.140625" style="1" customWidth="1"/>
  </cols>
  <sheetData>
    <row r="1" spans="2:5" s="13" customFormat="1" ht="12">
      <c r="B1" s="93"/>
      <c r="C1" s="14"/>
      <c r="E1" s="14" t="s">
        <v>235</v>
      </c>
    </row>
    <row r="2" spans="2:5" s="13" customFormat="1" ht="12">
      <c r="B2" s="93"/>
      <c r="C2" s="14"/>
      <c r="E2" s="14" t="s">
        <v>362</v>
      </c>
    </row>
    <row r="3" spans="2:5" s="13" customFormat="1" ht="12">
      <c r="B3" s="93"/>
      <c r="C3" s="14"/>
      <c r="E3" s="14" t="s">
        <v>372</v>
      </c>
    </row>
    <row r="4" spans="2:5" s="13" customFormat="1" ht="12">
      <c r="B4" s="93"/>
      <c r="C4" s="14"/>
      <c r="E4" s="14" t="s">
        <v>363</v>
      </c>
    </row>
    <row r="5" spans="2:5" s="13" customFormat="1" ht="12">
      <c r="B5" s="93"/>
      <c r="C5" s="94"/>
      <c r="E5" s="94" t="s">
        <v>364</v>
      </c>
    </row>
    <row r="6" spans="2:3" s="13" customFormat="1" ht="12">
      <c r="B6" s="93"/>
      <c r="C6" s="94"/>
    </row>
    <row r="7" ht="12.75">
      <c r="E7" s="89"/>
    </row>
    <row r="8" ht="12.75">
      <c r="E8" s="89"/>
    </row>
    <row r="9" spans="1:5" s="97" customFormat="1" ht="93.75">
      <c r="A9" s="95" t="s">
        <v>371</v>
      </c>
      <c r="B9" s="95"/>
      <c r="C9" s="95"/>
      <c r="D9" s="96"/>
      <c r="E9" s="96"/>
    </row>
    <row r="10" spans="1:5" s="97" customFormat="1" ht="18.75">
      <c r="A10" s="95" t="s">
        <v>365</v>
      </c>
      <c r="B10" s="95"/>
      <c r="C10" s="95"/>
      <c r="D10" s="96"/>
      <c r="E10" s="96"/>
    </row>
    <row r="11" spans="3:5" ht="18" customHeight="1">
      <c r="C11" s="46"/>
      <c r="E11" s="89" t="s">
        <v>230</v>
      </c>
    </row>
    <row r="12" spans="1:5" ht="31.5" customHeight="1">
      <c r="A12" s="98" t="s">
        <v>366</v>
      </c>
      <c r="B12" s="99" t="s">
        <v>318</v>
      </c>
      <c r="C12" s="99" t="s">
        <v>11</v>
      </c>
      <c r="D12" s="99" t="s">
        <v>311</v>
      </c>
      <c r="E12" s="99" t="s">
        <v>331</v>
      </c>
    </row>
    <row r="13" spans="1:5" ht="90" customHeight="1">
      <c r="A13" s="7">
        <v>1</v>
      </c>
      <c r="B13" s="108" t="s">
        <v>368</v>
      </c>
      <c r="C13" s="2">
        <v>13.2</v>
      </c>
      <c r="D13" s="2">
        <v>13.2</v>
      </c>
      <c r="E13" s="2">
        <v>13.2</v>
      </c>
    </row>
    <row r="14" spans="1:5" ht="147" customHeight="1">
      <c r="A14" s="7">
        <v>2</v>
      </c>
      <c r="B14" s="101" t="s">
        <v>369</v>
      </c>
      <c r="C14" s="2">
        <v>187.9</v>
      </c>
      <c r="D14" s="2">
        <v>187.9</v>
      </c>
      <c r="E14" s="2">
        <v>187.9</v>
      </c>
    </row>
    <row r="15" spans="1:5" ht="27.75" customHeight="1">
      <c r="A15" s="100">
        <v>3</v>
      </c>
      <c r="B15" s="101" t="s">
        <v>370</v>
      </c>
      <c r="C15" s="2">
        <v>24.3</v>
      </c>
      <c r="D15" s="2">
        <v>24.3</v>
      </c>
      <c r="E15" s="2">
        <v>24.3</v>
      </c>
    </row>
    <row r="16" spans="1:5" ht="20.25" customHeight="1">
      <c r="A16" s="102"/>
      <c r="B16" s="103" t="s">
        <v>367</v>
      </c>
      <c r="C16" s="104">
        <f>SUM(C13:C15)</f>
        <v>225.4</v>
      </c>
      <c r="D16" s="104">
        <f>SUM(D13:D15)</f>
        <v>225.4</v>
      </c>
      <c r="E16" s="104">
        <f>SUM(E13:E15)</f>
        <v>225.4</v>
      </c>
    </row>
    <row r="19" s="29" customFormat="1" ht="15"/>
    <row r="21" spans="1:2" s="107" customFormat="1" ht="12.75">
      <c r="A21" s="105"/>
      <c r="B21" s="106"/>
    </row>
    <row r="22" spans="1:5" s="107" customFormat="1" ht="12.75">
      <c r="A22" s="105"/>
      <c r="B22" s="106"/>
      <c r="C22" s="105"/>
      <c r="E22" s="105"/>
    </row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18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47.57421875" style="1" customWidth="1"/>
    <col min="2" max="4" width="11.57421875" style="1" customWidth="1"/>
    <col min="5" max="16384" width="9.140625" style="1" customWidth="1"/>
  </cols>
  <sheetData>
    <row r="1" spans="2:4" ht="12.75">
      <c r="B1" s="642" t="s">
        <v>250</v>
      </c>
      <c r="C1" s="642"/>
      <c r="D1" s="642"/>
    </row>
    <row r="2" spans="2:4" ht="26.25" customHeight="1">
      <c r="B2" s="643" t="s">
        <v>279</v>
      </c>
      <c r="C2" s="643"/>
      <c r="D2" s="643"/>
    </row>
    <row r="3" spans="2:4" ht="51.75" customHeight="1">
      <c r="B3" s="643" t="s">
        <v>330</v>
      </c>
      <c r="C3" s="643"/>
      <c r="D3" s="643"/>
    </row>
    <row r="4" spans="2:3" ht="12.75">
      <c r="B4" s="6"/>
      <c r="C4" s="6"/>
    </row>
    <row r="5" spans="2:4" ht="12.75">
      <c r="B5" s="644" t="s">
        <v>310</v>
      </c>
      <c r="C5" s="644"/>
      <c r="D5" s="644"/>
    </row>
    <row r="6" spans="2:4" ht="12.75">
      <c r="B6" s="46"/>
      <c r="C6" s="46"/>
      <c r="D6" s="46"/>
    </row>
    <row r="7" spans="1:4" ht="123" customHeight="1">
      <c r="A7" s="645" t="s">
        <v>360</v>
      </c>
      <c r="B7" s="645"/>
      <c r="C7" s="645"/>
      <c r="D7" s="645"/>
    </row>
    <row r="8" ht="12.75">
      <c r="D8" s="1" t="s">
        <v>230</v>
      </c>
    </row>
    <row r="9" spans="1:4" s="29" customFormat="1" ht="40.5" customHeight="1">
      <c r="A9" s="91" t="s">
        <v>276</v>
      </c>
      <c r="B9" s="91" t="s">
        <v>11</v>
      </c>
      <c r="C9" s="91" t="s">
        <v>311</v>
      </c>
      <c r="D9" s="91" t="s">
        <v>331</v>
      </c>
    </row>
    <row r="10" spans="1:4" s="29" customFormat="1" ht="36.75" customHeight="1">
      <c r="A10" s="92" t="s">
        <v>361</v>
      </c>
      <c r="B10" s="90">
        <v>41.8</v>
      </c>
      <c r="C10" s="90">
        <v>46.5</v>
      </c>
      <c r="D10" s="90">
        <v>46.3</v>
      </c>
    </row>
    <row r="14" ht="15.75">
      <c r="A14" s="9"/>
    </row>
    <row r="16" ht="15.75">
      <c r="A16" s="10"/>
    </row>
    <row r="17" ht="15.75">
      <c r="A17" s="10"/>
    </row>
    <row r="18" ht="15.75">
      <c r="A18" s="11"/>
    </row>
  </sheetData>
  <sheetProtection/>
  <mergeCells count="5">
    <mergeCell ref="B1:D1"/>
    <mergeCell ref="B2:D2"/>
    <mergeCell ref="B3:D3"/>
    <mergeCell ref="B5:D5"/>
    <mergeCell ref="A7:D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280"/>
  <sheetViews>
    <sheetView zoomScalePageLayoutView="0" workbookViewId="0" topLeftCell="A1">
      <selection activeCell="A96" sqref="A96"/>
    </sheetView>
  </sheetViews>
  <sheetFormatPr defaultColWidth="9.140625" defaultRowHeight="12.75"/>
  <cols>
    <col min="1" max="1" width="67.8515625" style="202" customWidth="1"/>
    <col min="2" max="2" width="5.57421875" style="109" customWidth="1"/>
    <col min="3" max="3" width="5.8515625" style="109" customWidth="1"/>
    <col min="4" max="4" width="4.140625" style="202" customWidth="1"/>
    <col min="5" max="6" width="3.8515625" style="202" customWidth="1"/>
    <col min="7" max="7" width="9.28125" style="202" customWidth="1"/>
    <col min="8" max="8" width="6.57421875" style="109" customWidth="1"/>
    <col min="9" max="9" width="11.00390625" style="202" bestFit="1" customWidth="1"/>
    <col min="10" max="16384" width="9.140625" style="202" customWidth="1"/>
  </cols>
  <sheetData>
    <row r="1" spans="7:9" ht="12.75">
      <c r="G1" s="646" t="s">
        <v>323</v>
      </c>
      <c r="H1" s="646"/>
      <c r="I1" s="646"/>
    </row>
    <row r="2" spans="1:9" ht="12.75">
      <c r="A2" s="647" t="s">
        <v>277</v>
      </c>
      <c r="B2" s="647"/>
      <c r="C2" s="647"/>
      <c r="D2" s="647"/>
      <c r="E2" s="647"/>
      <c r="F2" s="647"/>
      <c r="G2" s="647"/>
      <c r="H2" s="647"/>
      <c r="I2" s="647"/>
    </row>
    <row r="3" spans="2:9" ht="44.25" customHeight="1">
      <c r="B3" s="647" t="s">
        <v>330</v>
      </c>
      <c r="C3" s="647"/>
      <c r="D3" s="647"/>
      <c r="E3" s="647"/>
      <c r="F3" s="647"/>
      <c r="G3" s="647"/>
      <c r="H3" s="647"/>
      <c r="I3" s="647"/>
    </row>
    <row r="4" spans="2:9" ht="12.75">
      <c r="B4" s="646" t="s">
        <v>312</v>
      </c>
      <c r="C4" s="646"/>
      <c r="D4" s="646"/>
      <c r="E4" s="646"/>
      <c r="F4" s="646"/>
      <c r="G4" s="646"/>
      <c r="H4" s="646"/>
      <c r="I4" s="646"/>
    </row>
    <row r="5" spans="1:9" ht="12.75">
      <c r="A5" s="649" t="s">
        <v>236</v>
      </c>
      <c r="B5" s="649"/>
      <c r="C5" s="649"/>
      <c r="D5" s="649"/>
      <c r="E5" s="649"/>
      <c r="F5" s="649"/>
      <c r="G5" s="649"/>
      <c r="H5" s="649"/>
      <c r="I5" s="649"/>
    </row>
    <row r="6" spans="1:9" ht="45.75" customHeight="1">
      <c r="A6" s="650" t="s">
        <v>332</v>
      </c>
      <c r="B6" s="650"/>
      <c r="C6" s="650"/>
      <c r="D6" s="650"/>
      <c r="E6" s="650"/>
      <c r="F6" s="650"/>
      <c r="G6" s="650"/>
      <c r="H6" s="650"/>
      <c r="I6" s="650"/>
    </row>
    <row r="7" spans="1:9" ht="24" customHeight="1">
      <c r="A7" s="203"/>
      <c r="B7" s="204"/>
      <c r="C7" s="204"/>
      <c r="D7" s="203"/>
      <c r="E7" s="203"/>
      <c r="F7" s="203"/>
      <c r="G7" s="203"/>
      <c r="H7" s="651" t="s">
        <v>259</v>
      </c>
      <c r="I7" s="651"/>
    </row>
    <row r="8" spans="1:9" ht="28.5" customHeight="1">
      <c r="A8" s="205" t="s">
        <v>237</v>
      </c>
      <c r="B8" s="652" t="s">
        <v>12</v>
      </c>
      <c r="C8" s="653"/>
      <c r="D8" s="653"/>
      <c r="E8" s="653"/>
      <c r="F8" s="653"/>
      <c r="G8" s="653"/>
      <c r="H8" s="654"/>
      <c r="I8" s="648" t="s">
        <v>71</v>
      </c>
    </row>
    <row r="9" spans="1:9" ht="47.25">
      <c r="A9" s="206"/>
      <c r="B9" s="207" t="s">
        <v>240</v>
      </c>
      <c r="C9" s="208" t="s">
        <v>239</v>
      </c>
      <c r="D9" s="655" t="s">
        <v>238</v>
      </c>
      <c r="E9" s="655"/>
      <c r="F9" s="655"/>
      <c r="G9" s="655"/>
      <c r="H9" s="209" t="s">
        <v>241</v>
      </c>
      <c r="I9" s="648"/>
    </row>
    <row r="10" spans="1:9" ht="12.75">
      <c r="A10" s="135" t="s">
        <v>215</v>
      </c>
      <c r="B10" s="210" t="s">
        <v>216</v>
      </c>
      <c r="C10" s="139" t="s">
        <v>213</v>
      </c>
      <c r="D10" s="211"/>
      <c r="E10" s="212"/>
      <c r="F10" s="212"/>
      <c r="G10" s="213" t="s">
        <v>214</v>
      </c>
      <c r="H10" s="136" t="s">
        <v>212</v>
      </c>
      <c r="I10" s="214">
        <f>I11+I16+I37+I44+I49+I54</f>
        <v>3721.8</v>
      </c>
    </row>
    <row r="11" spans="1:9" ht="25.5" hidden="1">
      <c r="A11" s="173" t="s">
        <v>218</v>
      </c>
      <c r="B11" s="135" t="s">
        <v>216</v>
      </c>
      <c r="C11" s="136" t="s">
        <v>219</v>
      </c>
      <c r="D11" s="211"/>
      <c r="E11" s="212"/>
      <c r="F11" s="212"/>
      <c r="G11" s="213" t="s">
        <v>214</v>
      </c>
      <c r="H11" s="135" t="s">
        <v>212</v>
      </c>
      <c r="I11" s="215">
        <f>I12</f>
        <v>0</v>
      </c>
    </row>
    <row r="12" spans="1:9" ht="12.75" hidden="1">
      <c r="A12" s="110" t="s">
        <v>19</v>
      </c>
      <c r="B12" s="137" t="s">
        <v>216</v>
      </c>
      <c r="C12" s="138" t="s">
        <v>219</v>
      </c>
      <c r="D12" s="139" t="s">
        <v>14</v>
      </c>
      <c r="E12" s="140" t="s">
        <v>59</v>
      </c>
      <c r="F12" s="140"/>
      <c r="G12" s="141" t="s">
        <v>60</v>
      </c>
      <c r="H12" s="112"/>
      <c r="I12" s="216">
        <f>I13</f>
        <v>0</v>
      </c>
    </row>
    <row r="13" spans="1:9" ht="12.75" hidden="1">
      <c r="A13" s="110" t="s">
        <v>204</v>
      </c>
      <c r="B13" s="142" t="s">
        <v>216</v>
      </c>
      <c r="C13" s="114" t="s">
        <v>219</v>
      </c>
      <c r="D13" s="127" t="s">
        <v>17</v>
      </c>
      <c r="E13" s="128" t="s">
        <v>13</v>
      </c>
      <c r="F13" s="128"/>
      <c r="G13" s="129" t="s">
        <v>60</v>
      </c>
      <c r="H13" s="112"/>
      <c r="I13" s="216">
        <f>I14</f>
        <v>0</v>
      </c>
    </row>
    <row r="14" spans="1:9" ht="38.25" hidden="1">
      <c r="A14" s="111" t="s">
        <v>15</v>
      </c>
      <c r="B14" s="142" t="s">
        <v>216</v>
      </c>
      <c r="C14" s="114" t="s">
        <v>219</v>
      </c>
      <c r="D14" s="127" t="s">
        <v>17</v>
      </c>
      <c r="E14" s="128" t="s">
        <v>13</v>
      </c>
      <c r="F14" s="128"/>
      <c r="G14" s="129" t="s">
        <v>18</v>
      </c>
      <c r="H14" s="112"/>
      <c r="I14" s="216">
        <f>I15</f>
        <v>0</v>
      </c>
    </row>
    <row r="15" spans="1:9" ht="38.25" hidden="1">
      <c r="A15" s="113" t="s">
        <v>16</v>
      </c>
      <c r="B15" s="142" t="s">
        <v>216</v>
      </c>
      <c r="C15" s="114" t="s">
        <v>219</v>
      </c>
      <c r="D15" s="127" t="s">
        <v>17</v>
      </c>
      <c r="E15" s="128" t="s">
        <v>13</v>
      </c>
      <c r="F15" s="128"/>
      <c r="G15" s="129" t="s">
        <v>18</v>
      </c>
      <c r="H15" s="114">
        <v>100</v>
      </c>
      <c r="I15" s="216"/>
    </row>
    <row r="16" spans="1:9" ht="38.25">
      <c r="A16" s="135" t="s">
        <v>220</v>
      </c>
      <c r="B16" s="135" t="s">
        <v>216</v>
      </c>
      <c r="C16" s="136" t="s">
        <v>221</v>
      </c>
      <c r="D16" s="211"/>
      <c r="E16" s="212"/>
      <c r="F16" s="212"/>
      <c r="G16" s="213"/>
      <c r="H16" s="128" t="s">
        <v>212</v>
      </c>
      <c r="I16" s="143">
        <f>I17+I28</f>
        <v>3205.6000000000004</v>
      </c>
    </row>
    <row r="17" spans="1:9" ht="12.75">
      <c r="A17" s="115" t="s">
        <v>20</v>
      </c>
      <c r="B17" s="137" t="s">
        <v>216</v>
      </c>
      <c r="C17" s="138" t="s">
        <v>221</v>
      </c>
      <c r="D17" s="139" t="s">
        <v>21</v>
      </c>
      <c r="E17" s="140" t="s">
        <v>59</v>
      </c>
      <c r="F17" s="140" t="s">
        <v>336</v>
      </c>
      <c r="G17" s="141" t="s">
        <v>390</v>
      </c>
      <c r="H17" s="140"/>
      <c r="I17" s="143">
        <f>I21+I18</f>
        <v>3100.7000000000003</v>
      </c>
    </row>
    <row r="18" spans="1:9" ht="12.75">
      <c r="A18" s="115" t="s">
        <v>131</v>
      </c>
      <c r="B18" s="137" t="s">
        <v>216</v>
      </c>
      <c r="C18" s="138" t="s">
        <v>221</v>
      </c>
      <c r="D18" s="139" t="s">
        <v>21</v>
      </c>
      <c r="E18" s="140" t="s">
        <v>22</v>
      </c>
      <c r="F18" s="128" t="s">
        <v>336</v>
      </c>
      <c r="G18" s="141" t="s">
        <v>390</v>
      </c>
      <c r="H18" s="140"/>
      <c r="I18" s="143">
        <f>I19</f>
        <v>601.4</v>
      </c>
    </row>
    <row r="19" spans="1:9" ht="25.5">
      <c r="A19" s="111" t="s">
        <v>374</v>
      </c>
      <c r="B19" s="142" t="s">
        <v>216</v>
      </c>
      <c r="C19" s="114" t="s">
        <v>221</v>
      </c>
      <c r="D19" s="127" t="s">
        <v>21</v>
      </c>
      <c r="E19" s="128" t="s">
        <v>22</v>
      </c>
      <c r="F19" s="128" t="s">
        <v>336</v>
      </c>
      <c r="G19" s="129" t="s">
        <v>413</v>
      </c>
      <c r="H19" s="128"/>
      <c r="I19" s="143">
        <f>I20</f>
        <v>601.4</v>
      </c>
    </row>
    <row r="20" spans="1:9" ht="38.25">
      <c r="A20" s="113" t="s">
        <v>16</v>
      </c>
      <c r="B20" s="142" t="s">
        <v>216</v>
      </c>
      <c r="C20" s="114" t="s">
        <v>221</v>
      </c>
      <c r="D20" s="127" t="s">
        <v>21</v>
      </c>
      <c r="E20" s="128" t="s">
        <v>22</v>
      </c>
      <c r="F20" s="128" t="s">
        <v>336</v>
      </c>
      <c r="G20" s="129" t="s">
        <v>414</v>
      </c>
      <c r="H20" s="128" t="s">
        <v>169</v>
      </c>
      <c r="I20" s="144">
        <v>601.4</v>
      </c>
    </row>
    <row r="21" spans="1:9" ht="12.75">
      <c r="A21" s="115" t="s">
        <v>25</v>
      </c>
      <c r="B21" s="137" t="s">
        <v>216</v>
      </c>
      <c r="C21" s="138" t="s">
        <v>221</v>
      </c>
      <c r="D21" s="139" t="s">
        <v>21</v>
      </c>
      <c r="E21" s="140" t="s">
        <v>13</v>
      </c>
      <c r="F21" s="128" t="s">
        <v>336</v>
      </c>
      <c r="G21" s="141" t="s">
        <v>415</v>
      </c>
      <c r="H21" s="140"/>
      <c r="I21" s="143">
        <f>I22+I24</f>
        <v>2499.3</v>
      </c>
    </row>
    <row r="22" spans="1:9" ht="25.5">
      <c r="A22" s="111" t="s">
        <v>374</v>
      </c>
      <c r="B22" s="142" t="s">
        <v>216</v>
      </c>
      <c r="C22" s="114" t="s">
        <v>221</v>
      </c>
      <c r="D22" s="127" t="s">
        <v>21</v>
      </c>
      <c r="E22" s="128" t="s">
        <v>13</v>
      </c>
      <c r="F22" s="128" t="s">
        <v>336</v>
      </c>
      <c r="G22" s="129" t="s">
        <v>416</v>
      </c>
      <c r="H22" s="128"/>
      <c r="I22" s="143">
        <f>I23</f>
        <v>2421.3</v>
      </c>
    </row>
    <row r="23" spans="1:9" ht="38.25">
      <c r="A23" s="113" t="s">
        <v>16</v>
      </c>
      <c r="B23" s="142" t="s">
        <v>216</v>
      </c>
      <c r="C23" s="114" t="s">
        <v>221</v>
      </c>
      <c r="D23" s="127" t="s">
        <v>21</v>
      </c>
      <c r="E23" s="128" t="s">
        <v>13</v>
      </c>
      <c r="F23" s="128" t="s">
        <v>336</v>
      </c>
      <c r="G23" s="129" t="s">
        <v>414</v>
      </c>
      <c r="H23" s="128" t="s">
        <v>169</v>
      </c>
      <c r="I23" s="144">
        <v>2421.3</v>
      </c>
    </row>
    <row r="24" spans="1:13" ht="12.75">
      <c r="A24" s="111" t="s">
        <v>375</v>
      </c>
      <c r="B24" s="142" t="s">
        <v>216</v>
      </c>
      <c r="C24" s="114" t="s">
        <v>221</v>
      </c>
      <c r="D24" s="127" t="s">
        <v>21</v>
      </c>
      <c r="E24" s="128" t="s">
        <v>13</v>
      </c>
      <c r="F24" s="128" t="s">
        <v>336</v>
      </c>
      <c r="G24" s="129" t="s">
        <v>417</v>
      </c>
      <c r="H24" s="128"/>
      <c r="I24" s="144">
        <f>I25+I26+I27</f>
        <v>78</v>
      </c>
      <c r="M24" s="202">
        <v>1</v>
      </c>
    </row>
    <row r="25" spans="1:9" ht="25.5">
      <c r="A25" s="113" t="s">
        <v>171</v>
      </c>
      <c r="B25" s="142" t="s">
        <v>216</v>
      </c>
      <c r="C25" s="114" t="s">
        <v>221</v>
      </c>
      <c r="D25" s="127" t="s">
        <v>21</v>
      </c>
      <c r="E25" s="128" t="s">
        <v>13</v>
      </c>
      <c r="F25" s="128" t="s">
        <v>336</v>
      </c>
      <c r="G25" s="129" t="s">
        <v>417</v>
      </c>
      <c r="H25" s="128" t="s">
        <v>170</v>
      </c>
      <c r="I25" s="144">
        <v>60</v>
      </c>
    </row>
    <row r="26" spans="1:9" ht="17.25" customHeight="1">
      <c r="A26" s="113" t="s">
        <v>168</v>
      </c>
      <c r="B26" s="142" t="s">
        <v>216</v>
      </c>
      <c r="C26" s="114" t="s">
        <v>221</v>
      </c>
      <c r="D26" s="127" t="s">
        <v>21</v>
      </c>
      <c r="E26" s="128" t="s">
        <v>13</v>
      </c>
      <c r="F26" s="128" t="s">
        <v>336</v>
      </c>
      <c r="G26" s="129" t="s">
        <v>417</v>
      </c>
      <c r="H26" s="128" t="s">
        <v>263</v>
      </c>
      <c r="I26" s="144">
        <v>18</v>
      </c>
    </row>
    <row r="27" spans="1:9" ht="0.75" customHeight="1" hidden="1">
      <c r="A27" s="113"/>
      <c r="B27" s="142"/>
      <c r="C27" s="114"/>
      <c r="D27" s="127"/>
      <c r="E27" s="128"/>
      <c r="F27" s="128" t="s">
        <v>336</v>
      </c>
      <c r="G27" s="129"/>
      <c r="H27" s="128"/>
      <c r="I27" s="144"/>
    </row>
    <row r="28" spans="1:9" ht="39" customHeight="1">
      <c r="A28" s="116" t="s">
        <v>354</v>
      </c>
      <c r="B28" s="137" t="s">
        <v>216</v>
      </c>
      <c r="C28" s="138" t="s">
        <v>221</v>
      </c>
      <c r="D28" s="139" t="s">
        <v>33</v>
      </c>
      <c r="E28" s="140" t="s">
        <v>22</v>
      </c>
      <c r="F28" s="128"/>
      <c r="G28" s="141"/>
      <c r="H28" s="140"/>
      <c r="I28" s="143">
        <f>I29+I31</f>
        <v>104.9</v>
      </c>
    </row>
    <row r="29" spans="1:9" ht="25.5">
      <c r="A29" s="217" t="s">
        <v>376</v>
      </c>
      <c r="B29" s="142" t="s">
        <v>216</v>
      </c>
      <c r="C29" s="114" t="s">
        <v>221</v>
      </c>
      <c r="D29" s="127" t="s">
        <v>33</v>
      </c>
      <c r="E29" s="128" t="s">
        <v>22</v>
      </c>
      <c r="F29" s="128" t="s">
        <v>336</v>
      </c>
      <c r="G29" s="129" t="s">
        <v>418</v>
      </c>
      <c r="H29" s="128"/>
      <c r="I29" s="144">
        <f>I30</f>
        <v>12</v>
      </c>
    </row>
    <row r="30" spans="1:9" ht="18" customHeight="1">
      <c r="A30" s="117" t="s">
        <v>338</v>
      </c>
      <c r="B30" s="142" t="s">
        <v>216</v>
      </c>
      <c r="C30" s="114" t="s">
        <v>221</v>
      </c>
      <c r="D30" s="127" t="s">
        <v>33</v>
      </c>
      <c r="E30" s="128" t="s">
        <v>22</v>
      </c>
      <c r="F30" s="128" t="s">
        <v>336</v>
      </c>
      <c r="G30" s="129" t="s">
        <v>418</v>
      </c>
      <c r="H30" s="128" t="s">
        <v>353</v>
      </c>
      <c r="I30" s="144">
        <v>12</v>
      </c>
    </row>
    <row r="31" spans="1:9" ht="25.5">
      <c r="A31" s="145" t="s">
        <v>377</v>
      </c>
      <c r="B31" s="142" t="s">
        <v>216</v>
      </c>
      <c r="C31" s="114" t="s">
        <v>221</v>
      </c>
      <c r="D31" s="127" t="s">
        <v>33</v>
      </c>
      <c r="E31" s="128" t="s">
        <v>22</v>
      </c>
      <c r="F31" s="128" t="s">
        <v>336</v>
      </c>
      <c r="G31" s="129" t="s">
        <v>419</v>
      </c>
      <c r="H31" s="128"/>
      <c r="I31" s="144">
        <f>I32</f>
        <v>92.9</v>
      </c>
    </row>
    <row r="32" spans="1:9" ht="12.75">
      <c r="A32" s="117" t="s">
        <v>338</v>
      </c>
      <c r="B32" s="142" t="s">
        <v>216</v>
      </c>
      <c r="C32" s="114" t="s">
        <v>221</v>
      </c>
      <c r="D32" s="127" t="s">
        <v>33</v>
      </c>
      <c r="E32" s="128" t="s">
        <v>22</v>
      </c>
      <c r="F32" s="128" t="s">
        <v>336</v>
      </c>
      <c r="G32" s="129" t="s">
        <v>419</v>
      </c>
      <c r="H32" s="128" t="s">
        <v>353</v>
      </c>
      <c r="I32" s="144">
        <v>92.9</v>
      </c>
    </row>
    <row r="33" spans="1:9" ht="27" customHeight="1">
      <c r="A33" s="146" t="s">
        <v>271</v>
      </c>
      <c r="B33" s="147" t="s">
        <v>216</v>
      </c>
      <c r="C33" s="148" t="s">
        <v>272</v>
      </c>
      <c r="D33" s="149"/>
      <c r="E33" s="150"/>
      <c r="F33" s="128"/>
      <c r="G33" s="151"/>
      <c r="H33" s="152"/>
      <c r="I33" s="153">
        <f>I34</f>
        <v>12.2</v>
      </c>
    </row>
    <row r="34" spans="1:9" ht="12.75">
      <c r="A34" s="116" t="s">
        <v>32</v>
      </c>
      <c r="B34" s="154" t="s">
        <v>216</v>
      </c>
      <c r="C34" s="155" t="s">
        <v>272</v>
      </c>
      <c r="D34" s="156" t="s">
        <v>33</v>
      </c>
      <c r="E34" s="157"/>
      <c r="F34" s="128"/>
      <c r="G34" s="158"/>
      <c r="H34" s="218"/>
      <c r="I34" s="153">
        <f>I35</f>
        <v>12.2</v>
      </c>
    </row>
    <row r="35" spans="1:9" ht="38.25">
      <c r="A35" s="116" t="s">
        <v>354</v>
      </c>
      <c r="B35" s="154" t="s">
        <v>216</v>
      </c>
      <c r="C35" s="155" t="s">
        <v>272</v>
      </c>
      <c r="D35" s="156" t="s">
        <v>33</v>
      </c>
      <c r="E35" s="157" t="s">
        <v>22</v>
      </c>
      <c r="F35" s="128"/>
      <c r="G35" s="151"/>
      <c r="H35" s="152"/>
      <c r="I35" s="159">
        <f>I36+I38</f>
        <v>12.2</v>
      </c>
    </row>
    <row r="36" spans="1:9" ht="48.75" customHeight="1">
      <c r="A36" s="160" t="s">
        <v>355</v>
      </c>
      <c r="B36" s="161" t="s">
        <v>216</v>
      </c>
      <c r="C36" s="162" t="s">
        <v>272</v>
      </c>
      <c r="D36" s="149" t="s">
        <v>33</v>
      </c>
      <c r="E36" s="150" t="s">
        <v>22</v>
      </c>
      <c r="F36" s="128" t="s">
        <v>336</v>
      </c>
      <c r="G36" s="151" t="s">
        <v>420</v>
      </c>
      <c r="H36" s="152"/>
      <c r="I36" s="159">
        <f>I37</f>
        <v>12.2</v>
      </c>
    </row>
    <row r="37" spans="1:9" ht="17.25" customHeight="1">
      <c r="A37" s="118" t="s">
        <v>32</v>
      </c>
      <c r="B37" s="161" t="s">
        <v>216</v>
      </c>
      <c r="C37" s="162" t="s">
        <v>272</v>
      </c>
      <c r="D37" s="149" t="s">
        <v>33</v>
      </c>
      <c r="E37" s="150" t="s">
        <v>22</v>
      </c>
      <c r="F37" s="128" t="s">
        <v>336</v>
      </c>
      <c r="G37" s="151" t="s">
        <v>420</v>
      </c>
      <c r="H37" s="150" t="s">
        <v>353</v>
      </c>
      <c r="I37" s="159">
        <v>12.2</v>
      </c>
    </row>
    <row r="38" spans="1:9" ht="34.5" customHeight="1" hidden="1">
      <c r="A38" s="160" t="s">
        <v>357</v>
      </c>
      <c r="B38" s="161" t="s">
        <v>216</v>
      </c>
      <c r="C38" s="162" t="s">
        <v>272</v>
      </c>
      <c r="D38" s="149" t="s">
        <v>33</v>
      </c>
      <c r="E38" s="150" t="s">
        <v>22</v>
      </c>
      <c r="F38" s="128" t="s">
        <v>336</v>
      </c>
      <c r="G38" s="151" t="s">
        <v>358</v>
      </c>
      <c r="H38" s="152"/>
      <c r="I38" s="159">
        <f>I39</f>
        <v>0</v>
      </c>
    </row>
    <row r="39" spans="1:9" ht="44.25" customHeight="1" hidden="1">
      <c r="A39" s="118" t="s">
        <v>32</v>
      </c>
      <c r="B39" s="161" t="s">
        <v>216</v>
      </c>
      <c r="C39" s="162" t="s">
        <v>272</v>
      </c>
      <c r="D39" s="149" t="s">
        <v>33</v>
      </c>
      <c r="E39" s="150" t="s">
        <v>22</v>
      </c>
      <c r="F39" s="128" t="s">
        <v>336</v>
      </c>
      <c r="G39" s="151" t="s">
        <v>358</v>
      </c>
      <c r="H39" s="152" t="s">
        <v>356</v>
      </c>
      <c r="I39" s="159">
        <v>0</v>
      </c>
    </row>
    <row r="40" spans="1:9" ht="29.25" customHeight="1" hidden="1">
      <c r="A40" s="119" t="s">
        <v>36</v>
      </c>
      <c r="B40" s="142" t="s">
        <v>216</v>
      </c>
      <c r="C40" s="114" t="s">
        <v>221</v>
      </c>
      <c r="D40" s="127" t="s">
        <v>21</v>
      </c>
      <c r="E40" s="128" t="s">
        <v>13</v>
      </c>
      <c r="F40" s="128" t="s">
        <v>336</v>
      </c>
      <c r="G40" s="129" t="s">
        <v>27</v>
      </c>
      <c r="H40" s="128" t="s">
        <v>31</v>
      </c>
      <c r="I40" s="219">
        <f>I41</f>
        <v>0</v>
      </c>
    </row>
    <row r="41" spans="1:9" ht="39" customHeight="1" hidden="1">
      <c r="A41" s="113" t="s">
        <v>32</v>
      </c>
      <c r="B41" s="142" t="s">
        <v>216</v>
      </c>
      <c r="C41" s="114" t="s">
        <v>221</v>
      </c>
      <c r="D41" s="127" t="s">
        <v>21</v>
      </c>
      <c r="E41" s="128" t="s">
        <v>13</v>
      </c>
      <c r="F41" s="128" t="s">
        <v>336</v>
      </c>
      <c r="G41" s="129" t="s">
        <v>27</v>
      </c>
      <c r="H41" s="128" t="s">
        <v>31</v>
      </c>
      <c r="I41" s="219"/>
    </row>
    <row r="42" spans="1:9" ht="15.75" customHeight="1" hidden="1">
      <c r="A42" s="119"/>
      <c r="B42" s="142"/>
      <c r="C42" s="114"/>
      <c r="D42" s="127"/>
      <c r="E42" s="128"/>
      <c r="F42" s="128" t="s">
        <v>336</v>
      </c>
      <c r="G42" s="129"/>
      <c r="H42" s="128"/>
      <c r="I42" s="219"/>
    </row>
    <row r="43" spans="1:9" ht="10.5" customHeight="1" hidden="1">
      <c r="A43" s="113"/>
      <c r="B43" s="142"/>
      <c r="C43" s="114"/>
      <c r="D43" s="127"/>
      <c r="E43" s="128"/>
      <c r="F43" s="128" t="s">
        <v>336</v>
      </c>
      <c r="G43" s="129"/>
      <c r="H43" s="128"/>
      <c r="I43" s="219"/>
    </row>
    <row r="44" spans="1:9" ht="26.25" customHeight="1" hidden="1">
      <c r="A44" s="120" t="s">
        <v>37</v>
      </c>
      <c r="B44" s="142" t="s">
        <v>216</v>
      </c>
      <c r="C44" s="114" t="s">
        <v>221</v>
      </c>
      <c r="D44" s="127" t="s">
        <v>21</v>
      </c>
      <c r="E44" s="128" t="s">
        <v>13</v>
      </c>
      <c r="F44" s="128" t="s">
        <v>336</v>
      </c>
      <c r="G44" s="129" t="s">
        <v>27</v>
      </c>
      <c r="H44" s="128" t="s">
        <v>31</v>
      </c>
      <c r="I44" s="143">
        <f>I45</f>
        <v>0</v>
      </c>
    </row>
    <row r="45" spans="1:9" ht="24" customHeight="1" hidden="1">
      <c r="A45" s="115" t="s">
        <v>38</v>
      </c>
      <c r="B45" s="142" t="s">
        <v>216</v>
      </c>
      <c r="C45" s="114" t="s">
        <v>221</v>
      </c>
      <c r="D45" s="127" t="s">
        <v>21</v>
      </c>
      <c r="E45" s="128" t="s">
        <v>13</v>
      </c>
      <c r="F45" s="128" t="s">
        <v>336</v>
      </c>
      <c r="G45" s="129" t="s">
        <v>27</v>
      </c>
      <c r="H45" s="128" t="s">
        <v>31</v>
      </c>
      <c r="I45" s="143">
        <f>I46</f>
        <v>0</v>
      </c>
    </row>
    <row r="46" spans="1:9" ht="17.25" customHeight="1" hidden="1">
      <c r="A46" s="113" t="s">
        <v>39</v>
      </c>
      <c r="B46" s="142" t="s">
        <v>216</v>
      </c>
      <c r="C46" s="114" t="s">
        <v>221</v>
      </c>
      <c r="D46" s="127" t="s">
        <v>21</v>
      </c>
      <c r="E46" s="128" t="s">
        <v>13</v>
      </c>
      <c r="F46" s="128" t="s">
        <v>336</v>
      </c>
      <c r="G46" s="129" t="s">
        <v>27</v>
      </c>
      <c r="H46" s="128" t="s">
        <v>31</v>
      </c>
      <c r="I46" s="144">
        <f>I47</f>
        <v>0</v>
      </c>
    </row>
    <row r="47" spans="1:9" ht="38.25" customHeight="1" hidden="1">
      <c r="A47" s="113" t="s">
        <v>40</v>
      </c>
      <c r="B47" s="142" t="s">
        <v>216</v>
      </c>
      <c r="C47" s="114" t="s">
        <v>221</v>
      </c>
      <c r="D47" s="127" t="s">
        <v>21</v>
      </c>
      <c r="E47" s="128" t="s">
        <v>13</v>
      </c>
      <c r="F47" s="128" t="s">
        <v>336</v>
      </c>
      <c r="G47" s="129" t="s">
        <v>27</v>
      </c>
      <c r="H47" s="128" t="s">
        <v>31</v>
      </c>
      <c r="I47" s="144">
        <f>I48</f>
        <v>0</v>
      </c>
    </row>
    <row r="48" spans="1:9" ht="30.75" customHeight="1" hidden="1">
      <c r="A48" s="113" t="s">
        <v>28</v>
      </c>
      <c r="B48" s="142" t="s">
        <v>216</v>
      </c>
      <c r="C48" s="114" t="s">
        <v>221</v>
      </c>
      <c r="D48" s="127" t="s">
        <v>21</v>
      </c>
      <c r="E48" s="128" t="s">
        <v>13</v>
      </c>
      <c r="F48" s="128" t="s">
        <v>336</v>
      </c>
      <c r="G48" s="129" t="s">
        <v>27</v>
      </c>
      <c r="H48" s="128" t="s">
        <v>31</v>
      </c>
      <c r="I48" s="144"/>
    </row>
    <row r="49" spans="1:9" ht="12.75">
      <c r="A49" s="120" t="s">
        <v>205</v>
      </c>
      <c r="B49" s="135" t="s">
        <v>41</v>
      </c>
      <c r="C49" s="136" t="s">
        <v>42</v>
      </c>
      <c r="D49" s="127"/>
      <c r="E49" s="128"/>
      <c r="F49" s="128"/>
      <c r="G49" s="129"/>
      <c r="H49" s="128"/>
      <c r="I49" s="143">
        <f>I50</f>
        <v>30</v>
      </c>
    </row>
    <row r="50" spans="1:9" ht="12.75">
      <c r="A50" s="115" t="s">
        <v>205</v>
      </c>
      <c r="B50" s="137" t="s">
        <v>216</v>
      </c>
      <c r="C50" s="138" t="s">
        <v>42</v>
      </c>
      <c r="D50" s="139" t="s">
        <v>43</v>
      </c>
      <c r="E50" s="140" t="s">
        <v>59</v>
      </c>
      <c r="F50" s="128" t="s">
        <v>336</v>
      </c>
      <c r="G50" s="141" t="s">
        <v>415</v>
      </c>
      <c r="H50" s="140"/>
      <c r="I50" s="143">
        <f>I51</f>
        <v>30</v>
      </c>
    </row>
    <row r="51" spans="1:9" ht="12.75">
      <c r="A51" s="115" t="s">
        <v>206</v>
      </c>
      <c r="B51" s="142" t="s">
        <v>216</v>
      </c>
      <c r="C51" s="114" t="s">
        <v>42</v>
      </c>
      <c r="D51" s="127" t="s">
        <v>43</v>
      </c>
      <c r="E51" s="128" t="s">
        <v>22</v>
      </c>
      <c r="F51" s="128" t="s">
        <v>336</v>
      </c>
      <c r="G51" s="129" t="s">
        <v>415</v>
      </c>
      <c r="H51" s="128"/>
      <c r="I51" s="144">
        <f>I52</f>
        <v>30</v>
      </c>
    </row>
    <row r="52" spans="1:9" ht="25.5">
      <c r="A52" s="121" t="s">
        <v>44</v>
      </c>
      <c r="B52" s="142" t="s">
        <v>216</v>
      </c>
      <c r="C52" s="114" t="s">
        <v>42</v>
      </c>
      <c r="D52" s="127" t="s">
        <v>43</v>
      </c>
      <c r="E52" s="128" t="s">
        <v>22</v>
      </c>
      <c r="F52" s="128" t="s">
        <v>336</v>
      </c>
      <c r="G52" s="129" t="s">
        <v>421</v>
      </c>
      <c r="H52" s="128"/>
      <c r="I52" s="144">
        <f>I53</f>
        <v>30</v>
      </c>
    </row>
    <row r="53" spans="1:9" ht="12.75">
      <c r="A53" s="113" t="s">
        <v>164</v>
      </c>
      <c r="B53" s="142" t="s">
        <v>216</v>
      </c>
      <c r="C53" s="114" t="s">
        <v>42</v>
      </c>
      <c r="D53" s="127" t="s">
        <v>43</v>
      </c>
      <c r="E53" s="128" t="s">
        <v>22</v>
      </c>
      <c r="F53" s="128" t="s">
        <v>336</v>
      </c>
      <c r="G53" s="129" t="s">
        <v>421</v>
      </c>
      <c r="H53" s="128" t="s">
        <v>163</v>
      </c>
      <c r="I53" s="144">
        <v>30</v>
      </c>
    </row>
    <row r="54" spans="1:9" ht="12.75">
      <c r="A54" s="120" t="s">
        <v>228</v>
      </c>
      <c r="B54" s="135" t="s">
        <v>216</v>
      </c>
      <c r="C54" s="136" t="s">
        <v>275</v>
      </c>
      <c r="D54" s="127"/>
      <c r="E54" s="128"/>
      <c r="F54" s="128"/>
      <c r="G54" s="129"/>
      <c r="H54" s="128"/>
      <c r="I54" s="143">
        <f>I55+I59+I63+I73+I81+I88</f>
        <v>474</v>
      </c>
    </row>
    <row r="55" spans="1:9" ht="12.75">
      <c r="A55" s="115" t="s">
        <v>32</v>
      </c>
      <c r="B55" s="137" t="s">
        <v>216</v>
      </c>
      <c r="C55" s="138" t="s">
        <v>275</v>
      </c>
      <c r="D55" s="139" t="s">
        <v>33</v>
      </c>
      <c r="E55" s="140"/>
      <c r="F55" s="128" t="s">
        <v>336</v>
      </c>
      <c r="G55" s="141" t="s">
        <v>415</v>
      </c>
      <c r="H55" s="140"/>
      <c r="I55" s="143">
        <f>I56</f>
        <v>41.8</v>
      </c>
    </row>
    <row r="56" spans="1:9" ht="41.25" customHeight="1">
      <c r="A56" s="115" t="s">
        <v>46</v>
      </c>
      <c r="B56" s="137" t="s">
        <v>216</v>
      </c>
      <c r="C56" s="138" t="s">
        <v>275</v>
      </c>
      <c r="D56" s="139" t="s">
        <v>33</v>
      </c>
      <c r="E56" s="140" t="s">
        <v>47</v>
      </c>
      <c r="F56" s="128" t="s">
        <v>336</v>
      </c>
      <c r="G56" s="129" t="s">
        <v>415</v>
      </c>
      <c r="H56" s="128"/>
      <c r="I56" s="143">
        <f>I57</f>
        <v>41.8</v>
      </c>
    </row>
    <row r="57" spans="1:9" ht="25.5">
      <c r="A57" s="131" t="s">
        <v>373</v>
      </c>
      <c r="B57" s="142" t="s">
        <v>216</v>
      </c>
      <c r="C57" s="114" t="s">
        <v>275</v>
      </c>
      <c r="D57" s="127" t="s">
        <v>33</v>
      </c>
      <c r="E57" s="128" t="s">
        <v>47</v>
      </c>
      <c r="F57" s="128" t="s">
        <v>336</v>
      </c>
      <c r="G57" s="129" t="s">
        <v>422</v>
      </c>
      <c r="H57" s="142"/>
      <c r="I57" s="144">
        <f>I58</f>
        <v>41.8</v>
      </c>
    </row>
    <row r="58" spans="1:9" ht="55.5" customHeight="1">
      <c r="A58" s="113" t="s">
        <v>173</v>
      </c>
      <c r="B58" s="142" t="s">
        <v>216</v>
      </c>
      <c r="C58" s="114" t="s">
        <v>275</v>
      </c>
      <c r="D58" s="127" t="s">
        <v>33</v>
      </c>
      <c r="E58" s="128" t="s">
        <v>47</v>
      </c>
      <c r="F58" s="128" t="s">
        <v>336</v>
      </c>
      <c r="G58" s="129" t="s">
        <v>422</v>
      </c>
      <c r="H58" s="142" t="s">
        <v>172</v>
      </c>
      <c r="I58" s="144">
        <v>41.8</v>
      </c>
    </row>
    <row r="59" spans="1:9" ht="103.5" customHeight="1">
      <c r="A59" s="248" t="s">
        <v>454</v>
      </c>
      <c r="B59" s="53" t="s">
        <v>216</v>
      </c>
      <c r="C59" s="54">
        <v>13</v>
      </c>
      <c r="D59" s="55" t="s">
        <v>33</v>
      </c>
      <c r="E59" s="56" t="s">
        <v>22</v>
      </c>
      <c r="F59" s="56"/>
      <c r="G59" s="57"/>
      <c r="H59" s="64"/>
      <c r="I59" s="63">
        <f>I60</f>
        <v>13.2</v>
      </c>
    </row>
    <row r="60" spans="1:9" ht="35.25" customHeight="1">
      <c r="A60" s="248" t="s">
        <v>454</v>
      </c>
      <c r="B60" s="53" t="s">
        <v>216</v>
      </c>
      <c r="C60" s="54" t="s">
        <v>275</v>
      </c>
      <c r="D60" s="55" t="s">
        <v>33</v>
      </c>
      <c r="E60" s="56" t="s">
        <v>22</v>
      </c>
      <c r="F60" s="56" t="s">
        <v>336</v>
      </c>
      <c r="G60" s="62" t="s">
        <v>456</v>
      </c>
      <c r="H60" s="66"/>
      <c r="I60" s="133">
        <f>I61</f>
        <v>13.2</v>
      </c>
    </row>
    <row r="61" spans="1:9" ht="17.25" customHeight="1">
      <c r="A61" s="80" t="s">
        <v>338</v>
      </c>
      <c r="B61" s="58" t="s">
        <v>216</v>
      </c>
      <c r="C61" s="59" t="s">
        <v>275</v>
      </c>
      <c r="D61" s="60" t="s">
        <v>33</v>
      </c>
      <c r="E61" s="61" t="s">
        <v>22</v>
      </c>
      <c r="F61" s="61" t="s">
        <v>336</v>
      </c>
      <c r="G61" s="62" t="s">
        <v>456</v>
      </c>
      <c r="H61" s="65"/>
      <c r="I61" s="133">
        <f>I62</f>
        <v>13.2</v>
      </c>
    </row>
    <row r="62" spans="1:9" ht="16.5" customHeight="1">
      <c r="A62" s="80" t="s">
        <v>28</v>
      </c>
      <c r="B62" s="58" t="s">
        <v>216</v>
      </c>
      <c r="C62" s="59" t="s">
        <v>275</v>
      </c>
      <c r="D62" s="60" t="s">
        <v>33</v>
      </c>
      <c r="E62" s="61" t="s">
        <v>22</v>
      </c>
      <c r="F62" s="61"/>
      <c r="G62" s="62" t="s">
        <v>456</v>
      </c>
      <c r="H62" s="65" t="s">
        <v>170</v>
      </c>
      <c r="I62" s="133">
        <v>13.2</v>
      </c>
    </row>
    <row r="63" spans="1:9" ht="25.5">
      <c r="A63" s="115" t="s">
        <v>51</v>
      </c>
      <c r="B63" s="137" t="s">
        <v>216</v>
      </c>
      <c r="C63" s="138" t="s">
        <v>275</v>
      </c>
      <c r="D63" s="139"/>
      <c r="E63" s="140"/>
      <c r="F63" s="128"/>
      <c r="G63" s="141"/>
      <c r="H63" s="140"/>
      <c r="I63" s="143">
        <f>I64+I67+I70</f>
        <v>110</v>
      </c>
    </row>
    <row r="64" spans="1:9" s="221" customFormat="1" ht="25.5">
      <c r="A64" s="110" t="s">
        <v>378</v>
      </c>
      <c r="B64" s="137" t="s">
        <v>216</v>
      </c>
      <c r="C64" s="138" t="s">
        <v>275</v>
      </c>
      <c r="D64" s="139" t="s">
        <v>246</v>
      </c>
      <c r="E64" s="140" t="s">
        <v>47</v>
      </c>
      <c r="F64" s="128" t="s">
        <v>336</v>
      </c>
      <c r="G64" s="141" t="s">
        <v>415</v>
      </c>
      <c r="H64" s="138"/>
      <c r="I64" s="214">
        <f>I65</f>
        <v>50</v>
      </c>
    </row>
    <row r="65" spans="1:9" ht="12.75">
      <c r="A65" s="113" t="s">
        <v>379</v>
      </c>
      <c r="B65" s="142" t="s">
        <v>216</v>
      </c>
      <c r="C65" s="114" t="s">
        <v>275</v>
      </c>
      <c r="D65" s="127" t="s">
        <v>246</v>
      </c>
      <c r="E65" s="128" t="s">
        <v>47</v>
      </c>
      <c r="F65" s="128" t="s">
        <v>336</v>
      </c>
      <c r="G65" s="129" t="s">
        <v>423</v>
      </c>
      <c r="H65" s="114"/>
      <c r="I65" s="220">
        <f>I66</f>
        <v>50</v>
      </c>
    </row>
    <row r="66" spans="1:9" ht="25.5">
      <c r="A66" s="113" t="s">
        <v>171</v>
      </c>
      <c r="B66" s="142" t="s">
        <v>216</v>
      </c>
      <c r="C66" s="114" t="s">
        <v>275</v>
      </c>
      <c r="D66" s="127" t="s">
        <v>246</v>
      </c>
      <c r="E66" s="128" t="s">
        <v>47</v>
      </c>
      <c r="F66" s="128" t="s">
        <v>336</v>
      </c>
      <c r="G66" s="129" t="s">
        <v>423</v>
      </c>
      <c r="H66" s="114" t="s">
        <v>170</v>
      </c>
      <c r="I66" s="220">
        <v>50</v>
      </c>
    </row>
    <row r="67" spans="1:9" s="221" customFormat="1" ht="39.75" customHeight="1">
      <c r="A67" s="110" t="s">
        <v>380</v>
      </c>
      <c r="B67" s="137" t="s">
        <v>216</v>
      </c>
      <c r="C67" s="138" t="s">
        <v>275</v>
      </c>
      <c r="D67" s="139" t="s">
        <v>246</v>
      </c>
      <c r="E67" s="140" t="s">
        <v>13</v>
      </c>
      <c r="F67" s="128" t="s">
        <v>336</v>
      </c>
      <c r="G67" s="141" t="s">
        <v>415</v>
      </c>
      <c r="H67" s="138"/>
      <c r="I67" s="214">
        <f>I68</f>
        <v>50</v>
      </c>
    </row>
    <row r="68" spans="1:9" ht="17.25" customHeight="1">
      <c r="A68" s="113" t="s">
        <v>381</v>
      </c>
      <c r="B68" s="142" t="s">
        <v>216</v>
      </c>
      <c r="C68" s="114" t="s">
        <v>275</v>
      </c>
      <c r="D68" s="127" t="s">
        <v>246</v>
      </c>
      <c r="E68" s="128" t="s">
        <v>13</v>
      </c>
      <c r="F68" s="128" t="s">
        <v>336</v>
      </c>
      <c r="G68" s="129" t="s">
        <v>424</v>
      </c>
      <c r="H68" s="114"/>
      <c r="I68" s="220">
        <f>I69</f>
        <v>50</v>
      </c>
    </row>
    <row r="69" spans="1:9" ht="34.5" customHeight="1">
      <c r="A69" s="113" t="s">
        <v>171</v>
      </c>
      <c r="B69" s="142" t="s">
        <v>216</v>
      </c>
      <c r="C69" s="114" t="s">
        <v>275</v>
      </c>
      <c r="D69" s="127" t="s">
        <v>246</v>
      </c>
      <c r="E69" s="128" t="s">
        <v>13</v>
      </c>
      <c r="F69" s="128" t="s">
        <v>336</v>
      </c>
      <c r="G69" s="129" t="s">
        <v>424</v>
      </c>
      <c r="H69" s="114" t="s">
        <v>170</v>
      </c>
      <c r="I69" s="220">
        <v>50</v>
      </c>
    </row>
    <row r="70" spans="1:9" s="221" customFormat="1" ht="18" customHeight="1">
      <c r="A70" s="110" t="s">
        <v>382</v>
      </c>
      <c r="B70" s="137" t="s">
        <v>216</v>
      </c>
      <c r="C70" s="138" t="s">
        <v>275</v>
      </c>
      <c r="D70" s="139" t="s">
        <v>246</v>
      </c>
      <c r="E70" s="140" t="s">
        <v>47</v>
      </c>
      <c r="F70" s="128" t="s">
        <v>336</v>
      </c>
      <c r="G70" s="141" t="s">
        <v>348</v>
      </c>
      <c r="H70" s="138"/>
      <c r="I70" s="214">
        <f>I71</f>
        <v>10</v>
      </c>
    </row>
    <row r="71" spans="1:9" ht="58.5" customHeight="1">
      <c r="A71" s="113" t="s">
        <v>52</v>
      </c>
      <c r="B71" s="142" t="s">
        <v>216</v>
      </c>
      <c r="C71" s="114" t="s">
        <v>275</v>
      </c>
      <c r="D71" s="127" t="s">
        <v>246</v>
      </c>
      <c r="E71" s="128" t="s">
        <v>47</v>
      </c>
      <c r="F71" s="128" t="s">
        <v>336</v>
      </c>
      <c r="G71" s="129" t="s">
        <v>349</v>
      </c>
      <c r="H71" s="114"/>
      <c r="I71" s="220">
        <f>I72</f>
        <v>10</v>
      </c>
    </row>
    <row r="72" spans="1:9" ht="27" customHeight="1">
      <c r="A72" s="113" t="s">
        <v>171</v>
      </c>
      <c r="B72" s="142" t="s">
        <v>216</v>
      </c>
      <c r="C72" s="114" t="s">
        <v>275</v>
      </c>
      <c r="D72" s="127" t="s">
        <v>246</v>
      </c>
      <c r="E72" s="128" t="s">
        <v>47</v>
      </c>
      <c r="F72" s="128" t="s">
        <v>336</v>
      </c>
      <c r="G72" s="129" t="s">
        <v>349</v>
      </c>
      <c r="H72" s="114" t="s">
        <v>170</v>
      </c>
      <c r="I72" s="220">
        <v>10</v>
      </c>
    </row>
    <row r="73" spans="1:9" ht="38.25">
      <c r="A73" s="115" t="s">
        <v>138</v>
      </c>
      <c r="B73" s="137" t="s">
        <v>216</v>
      </c>
      <c r="C73" s="138" t="s">
        <v>275</v>
      </c>
      <c r="D73" s="139" t="s">
        <v>219</v>
      </c>
      <c r="E73" s="140"/>
      <c r="F73" s="128" t="s">
        <v>336</v>
      </c>
      <c r="G73" s="141"/>
      <c r="H73" s="140"/>
      <c r="I73" s="143">
        <f>I74</f>
        <v>119</v>
      </c>
    </row>
    <row r="74" spans="1:9" s="221" customFormat="1" ht="12.75">
      <c r="A74" s="110" t="s">
        <v>383</v>
      </c>
      <c r="B74" s="137" t="s">
        <v>216</v>
      </c>
      <c r="C74" s="138" t="s">
        <v>275</v>
      </c>
      <c r="D74" s="139" t="s">
        <v>219</v>
      </c>
      <c r="E74" s="140" t="s">
        <v>22</v>
      </c>
      <c r="F74" s="128" t="s">
        <v>336</v>
      </c>
      <c r="G74" s="141" t="s">
        <v>415</v>
      </c>
      <c r="H74" s="138"/>
      <c r="I74" s="214">
        <f>I75+I79+I77</f>
        <v>119</v>
      </c>
    </row>
    <row r="75" spans="1:9" ht="12.75" hidden="1">
      <c r="A75" s="113" t="s">
        <v>384</v>
      </c>
      <c r="B75" s="142" t="s">
        <v>216</v>
      </c>
      <c r="C75" s="114" t="s">
        <v>275</v>
      </c>
      <c r="D75" s="127" t="s">
        <v>219</v>
      </c>
      <c r="E75" s="128" t="s">
        <v>22</v>
      </c>
      <c r="F75" s="128" t="s">
        <v>336</v>
      </c>
      <c r="G75" s="129" t="s">
        <v>350</v>
      </c>
      <c r="H75" s="114"/>
      <c r="I75" s="220">
        <f>I76</f>
        <v>0</v>
      </c>
    </row>
    <row r="76" spans="1:9" ht="25.5" hidden="1">
      <c r="A76" s="113" t="s">
        <v>171</v>
      </c>
      <c r="B76" s="142" t="s">
        <v>216</v>
      </c>
      <c r="C76" s="114" t="s">
        <v>275</v>
      </c>
      <c r="D76" s="127" t="s">
        <v>219</v>
      </c>
      <c r="E76" s="128" t="s">
        <v>22</v>
      </c>
      <c r="F76" s="128" t="s">
        <v>336</v>
      </c>
      <c r="G76" s="129" t="s">
        <v>350</v>
      </c>
      <c r="H76" s="114" t="s">
        <v>170</v>
      </c>
      <c r="I76" s="220">
        <v>0</v>
      </c>
    </row>
    <row r="77" spans="1:9" ht="12.75">
      <c r="A77" s="113" t="s">
        <v>385</v>
      </c>
      <c r="B77" s="142" t="s">
        <v>216</v>
      </c>
      <c r="C77" s="114" t="s">
        <v>275</v>
      </c>
      <c r="D77" s="127" t="s">
        <v>219</v>
      </c>
      <c r="E77" s="128" t="s">
        <v>22</v>
      </c>
      <c r="F77" s="128" t="s">
        <v>336</v>
      </c>
      <c r="G77" s="129" t="s">
        <v>425</v>
      </c>
      <c r="H77" s="114"/>
      <c r="I77" s="220">
        <f>I78</f>
        <v>42</v>
      </c>
    </row>
    <row r="78" spans="1:9" ht="25.5">
      <c r="A78" s="113" t="s">
        <v>171</v>
      </c>
      <c r="B78" s="142" t="s">
        <v>216</v>
      </c>
      <c r="C78" s="114" t="s">
        <v>275</v>
      </c>
      <c r="D78" s="127" t="s">
        <v>219</v>
      </c>
      <c r="E78" s="128" t="s">
        <v>22</v>
      </c>
      <c r="F78" s="128" t="s">
        <v>336</v>
      </c>
      <c r="G78" s="129" t="s">
        <v>425</v>
      </c>
      <c r="H78" s="114" t="s">
        <v>170</v>
      </c>
      <c r="I78" s="220">
        <v>42</v>
      </c>
    </row>
    <row r="79" spans="1:9" ht="25.5">
      <c r="A79" s="113" t="s">
        <v>386</v>
      </c>
      <c r="B79" s="142" t="s">
        <v>216</v>
      </c>
      <c r="C79" s="114" t="s">
        <v>275</v>
      </c>
      <c r="D79" s="127" t="s">
        <v>219</v>
      </c>
      <c r="E79" s="128" t="s">
        <v>22</v>
      </c>
      <c r="F79" s="128" t="s">
        <v>336</v>
      </c>
      <c r="G79" s="129" t="s">
        <v>426</v>
      </c>
      <c r="H79" s="114"/>
      <c r="I79" s="220">
        <f>I80</f>
        <v>77</v>
      </c>
    </row>
    <row r="80" spans="1:9" ht="25.5">
      <c r="A80" s="113" t="s">
        <v>171</v>
      </c>
      <c r="B80" s="142" t="s">
        <v>216</v>
      </c>
      <c r="C80" s="114" t="s">
        <v>275</v>
      </c>
      <c r="D80" s="127" t="s">
        <v>219</v>
      </c>
      <c r="E80" s="128" t="s">
        <v>22</v>
      </c>
      <c r="F80" s="128" t="s">
        <v>336</v>
      </c>
      <c r="G80" s="129" t="s">
        <v>426</v>
      </c>
      <c r="H80" s="114" t="s">
        <v>170</v>
      </c>
      <c r="I80" s="220">
        <v>77</v>
      </c>
    </row>
    <row r="81" spans="1:9" ht="26.25" customHeight="1">
      <c r="A81" s="115" t="s">
        <v>132</v>
      </c>
      <c r="B81" s="137" t="s">
        <v>216</v>
      </c>
      <c r="C81" s="138" t="s">
        <v>275</v>
      </c>
      <c r="D81" s="139" t="s">
        <v>21</v>
      </c>
      <c r="E81" s="140" t="s">
        <v>59</v>
      </c>
      <c r="F81" s="128" t="s">
        <v>336</v>
      </c>
      <c r="G81" s="141" t="s">
        <v>415</v>
      </c>
      <c r="H81" s="140"/>
      <c r="I81" s="143">
        <f>I82+I85</f>
        <v>180</v>
      </c>
    </row>
    <row r="82" spans="1:9" ht="12.75">
      <c r="A82" s="110" t="s">
        <v>387</v>
      </c>
      <c r="B82" s="137" t="s">
        <v>216</v>
      </c>
      <c r="C82" s="138" t="s">
        <v>275</v>
      </c>
      <c r="D82" s="139" t="s">
        <v>21</v>
      </c>
      <c r="E82" s="140" t="s">
        <v>13</v>
      </c>
      <c r="F82" s="128" t="s">
        <v>336</v>
      </c>
      <c r="G82" s="141" t="s">
        <v>415</v>
      </c>
      <c r="H82" s="138"/>
      <c r="I82" s="143">
        <f>I83</f>
        <v>130</v>
      </c>
    </row>
    <row r="83" spans="1:9" ht="12.75">
      <c r="A83" s="113" t="s">
        <v>133</v>
      </c>
      <c r="B83" s="142" t="s">
        <v>216</v>
      </c>
      <c r="C83" s="114" t="s">
        <v>275</v>
      </c>
      <c r="D83" s="127" t="s">
        <v>21</v>
      </c>
      <c r="E83" s="128" t="s">
        <v>13</v>
      </c>
      <c r="F83" s="128" t="s">
        <v>336</v>
      </c>
      <c r="G83" s="129" t="s">
        <v>427</v>
      </c>
      <c r="H83" s="114"/>
      <c r="I83" s="144">
        <f>I84</f>
        <v>130</v>
      </c>
    </row>
    <row r="84" spans="1:9" ht="25.5">
      <c r="A84" s="113" t="s">
        <v>171</v>
      </c>
      <c r="B84" s="142" t="s">
        <v>216</v>
      </c>
      <c r="C84" s="114" t="s">
        <v>275</v>
      </c>
      <c r="D84" s="127" t="s">
        <v>21</v>
      </c>
      <c r="E84" s="128" t="s">
        <v>13</v>
      </c>
      <c r="F84" s="128" t="s">
        <v>336</v>
      </c>
      <c r="G84" s="129" t="s">
        <v>427</v>
      </c>
      <c r="H84" s="114" t="s">
        <v>170</v>
      </c>
      <c r="I84" s="144">
        <v>130</v>
      </c>
    </row>
    <row r="85" spans="1:9" ht="38.25">
      <c r="A85" s="115" t="s">
        <v>324</v>
      </c>
      <c r="B85" s="137" t="s">
        <v>216</v>
      </c>
      <c r="C85" s="138" t="s">
        <v>275</v>
      </c>
      <c r="D85" s="139" t="s">
        <v>21</v>
      </c>
      <c r="E85" s="140" t="s">
        <v>47</v>
      </c>
      <c r="F85" s="128" t="s">
        <v>336</v>
      </c>
      <c r="G85" s="141" t="s">
        <v>390</v>
      </c>
      <c r="H85" s="140"/>
      <c r="I85" s="143">
        <f>I86</f>
        <v>50</v>
      </c>
    </row>
    <row r="86" spans="1:9" ht="38.25">
      <c r="A86" s="122" t="s">
        <v>388</v>
      </c>
      <c r="B86" s="142" t="s">
        <v>216</v>
      </c>
      <c r="C86" s="114" t="s">
        <v>275</v>
      </c>
      <c r="D86" s="127" t="s">
        <v>21</v>
      </c>
      <c r="E86" s="128" t="s">
        <v>47</v>
      </c>
      <c r="F86" s="128" t="s">
        <v>336</v>
      </c>
      <c r="G86" s="129" t="s">
        <v>428</v>
      </c>
      <c r="H86" s="128"/>
      <c r="I86" s="144">
        <f>I87</f>
        <v>50</v>
      </c>
    </row>
    <row r="87" spans="1:9" ht="36" customHeight="1">
      <c r="A87" s="113" t="s">
        <v>165</v>
      </c>
      <c r="B87" s="142" t="s">
        <v>216</v>
      </c>
      <c r="C87" s="114" t="s">
        <v>275</v>
      </c>
      <c r="D87" s="127" t="s">
        <v>21</v>
      </c>
      <c r="E87" s="128" t="s">
        <v>47</v>
      </c>
      <c r="F87" s="128" t="s">
        <v>336</v>
      </c>
      <c r="G87" s="129" t="s">
        <v>428</v>
      </c>
      <c r="H87" s="128" t="s">
        <v>174</v>
      </c>
      <c r="I87" s="144">
        <v>50</v>
      </c>
    </row>
    <row r="88" spans="1:9" s="221" customFormat="1" ht="14.25" customHeight="1">
      <c r="A88" s="115" t="s">
        <v>56</v>
      </c>
      <c r="B88" s="137" t="s">
        <v>216</v>
      </c>
      <c r="C88" s="138" t="s">
        <v>275</v>
      </c>
      <c r="D88" s="139" t="s">
        <v>322</v>
      </c>
      <c r="E88" s="140"/>
      <c r="F88" s="128"/>
      <c r="G88" s="141"/>
      <c r="H88" s="140"/>
      <c r="I88" s="143">
        <f>I89</f>
        <v>10</v>
      </c>
    </row>
    <row r="89" spans="1:9" ht="14.25" customHeight="1">
      <c r="A89" s="115" t="s">
        <v>57</v>
      </c>
      <c r="B89" s="137" t="s">
        <v>216</v>
      </c>
      <c r="C89" s="138" t="s">
        <v>275</v>
      </c>
      <c r="D89" s="139" t="s">
        <v>322</v>
      </c>
      <c r="E89" s="140" t="s">
        <v>61</v>
      </c>
      <c r="F89" s="128" t="s">
        <v>336</v>
      </c>
      <c r="G89" s="141" t="s">
        <v>415</v>
      </c>
      <c r="H89" s="140"/>
      <c r="I89" s="143">
        <f>I90</f>
        <v>10</v>
      </c>
    </row>
    <row r="90" spans="1:9" ht="12.75">
      <c r="A90" s="113" t="s">
        <v>167</v>
      </c>
      <c r="B90" s="142" t="s">
        <v>216</v>
      </c>
      <c r="C90" s="114" t="s">
        <v>275</v>
      </c>
      <c r="D90" s="127" t="s">
        <v>322</v>
      </c>
      <c r="E90" s="128" t="s">
        <v>61</v>
      </c>
      <c r="F90" s="128" t="s">
        <v>336</v>
      </c>
      <c r="G90" s="129" t="s">
        <v>429</v>
      </c>
      <c r="H90" s="128"/>
      <c r="I90" s="144">
        <f>I91</f>
        <v>10</v>
      </c>
    </row>
    <row r="91" spans="1:9" ht="14.25" customHeight="1">
      <c r="A91" s="113" t="s">
        <v>168</v>
      </c>
      <c r="B91" s="142" t="s">
        <v>216</v>
      </c>
      <c r="C91" s="114" t="s">
        <v>275</v>
      </c>
      <c r="D91" s="127" t="s">
        <v>322</v>
      </c>
      <c r="E91" s="128" t="s">
        <v>61</v>
      </c>
      <c r="F91" s="128" t="s">
        <v>336</v>
      </c>
      <c r="G91" s="129" t="s">
        <v>429</v>
      </c>
      <c r="H91" s="128" t="s">
        <v>263</v>
      </c>
      <c r="I91" s="144">
        <v>10</v>
      </c>
    </row>
    <row r="92" spans="1:9" ht="12.75">
      <c r="A92" s="135" t="s">
        <v>223</v>
      </c>
      <c r="B92" s="135" t="s">
        <v>219</v>
      </c>
      <c r="C92" s="135" t="s">
        <v>213</v>
      </c>
      <c r="D92" s="163"/>
      <c r="E92" s="164"/>
      <c r="F92" s="128"/>
      <c r="G92" s="165" t="s">
        <v>214</v>
      </c>
      <c r="H92" s="136" t="s">
        <v>212</v>
      </c>
      <c r="I92" s="214">
        <f>I93</f>
        <v>184.20000000000002</v>
      </c>
    </row>
    <row r="93" spans="1:9" ht="12.75">
      <c r="A93" s="115" t="s">
        <v>207</v>
      </c>
      <c r="B93" s="135" t="s">
        <v>219</v>
      </c>
      <c r="C93" s="137" t="s">
        <v>217</v>
      </c>
      <c r="D93" s="166"/>
      <c r="E93" s="167"/>
      <c r="F93" s="128"/>
      <c r="G93" s="168" t="s">
        <v>214</v>
      </c>
      <c r="H93" s="136" t="s">
        <v>212</v>
      </c>
      <c r="I93" s="214">
        <f>I94</f>
        <v>184.20000000000002</v>
      </c>
    </row>
    <row r="94" spans="1:9" ht="12.75">
      <c r="A94" s="115" t="s">
        <v>56</v>
      </c>
      <c r="B94" s="137" t="s">
        <v>219</v>
      </c>
      <c r="C94" s="138" t="s">
        <v>217</v>
      </c>
      <c r="D94" s="139" t="s">
        <v>322</v>
      </c>
      <c r="E94" s="140" t="s">
        <v>59</v>
      </c>
      <c r="F94" s="128" t="s">
        <v>336</v>
      </c>
      <c r="G94" s="141" t="s">
        <v>415</v>
      </c>
      <c r="H94" s="140"/>
      <c r="I94" s="143">
        <f>I95</f>
        <v>184.20000000000002</v>
      </c>
    </row>
    <row r="95" spans="1:9" ht="14.25" customHeight="1">
      <c r="A95" s="113" t="s">
        <v>57</v>
      </c>
      <c r="B95" s="142" t="s">
        <v>219</v>
      </c>
      <c r="C95" s="114" t="s">
        <v>217</v>
      </c>
      <c r="D95" s="163" t="s">
        <v>322</v>
      </c>
      <c r="E95" s="164" t="s">
        <v>61</v>
      </c>
      <c r="F95" s="128" t="s">
        <v>336</v>
      </c>
      <c r="G95" s="165" t="s">
        <v>415</v>
      </c>
      <c r="H95" s="163"/>
      <c r="I95" s="220">
        <f>I96</f>
        <v>184.20000000000002</v>
      </c>
    </row>
    <row r="96" spans="1:9" ht="25.5">
      <c r="A96" s="113" t="s">
        <v>389</v>
      </c>
      <c r="B96" s="142" t="s">
        <v>219</v>
      </c>
      <c r="C96" s="114" t="s">
        <v>217</v>
      </c>
      <c r="D96" s="163" t="s">
        <v>322</v>
      </c>
      <c r="E96" s="164" t="s">
        <v>61</v>
      </c>
      <c r="F96" s="128" t="s">
        <v>336</v>
      </c>
      <c r="G96" s="165" t="s">
        <v>430</v>
      </c>
      <c r="H96" s="163"/>
      <c r="I96" s="222">
        <f>I97+I98</f>
        <v>184.20000000000002</v>
      </c>
    </row>
    <row r="97" spans="1:9" ht="38.25">
      <c r="A97" s="113" t="s">
        <v>16</v>
      </c>
      <c r="B97" s="142" t="s">
        <v>219</v>
      </c>
      <c r="C97" s="114" t="s">
        <v>217</v>
      </c>
      <c r="D97" s="163" t="s">
        <v>322</v>
      </c>
      <c r="E97" s="164" t="s">
        <v>61</v>
      </c>
      <c r="F97" s="128" t="s">
        <v>336</v>
      </c>
      <c r="G97" s="165" t="s">
        <v>430</v>
      </c>
      <c r="H97" s="163" t="s">
        <v>169</v>
      </c>
      <c r="I97" s="222">
        <v>175.8</v>
      </c>
    </row>
    <row r="98" spans="1:9" ht="25.5">
      <c r="A98" s="241" t="s">
        <v>171</v>
      </c>
      <c r="B98" s="242" t="s">
        <v>219</v>
      </c>
      <c r="C98" s="243" t="s">
        <v>217</v>
      </c>
      <c r="D98" s="244" t="s">
        <v>322</v>
      </c>
      <c r="E98" s="245" t="s">
        <v>61</v>
      </c>
      <c r="F98" s="246" t="s">
        <v>336</v>
      </c>
      <c r="G98" s="247" t="s">
        <v>430</v>
      </c>
      <c r="H98" s="244" t="s">
        <v>170</v>
      </c>
      <c r="I98" s="219">
        <v>8.4</v>
      </c>
    </row>
    <row r="99" spans="1:9" ht="25.5">
      <c r="A99" s="169" t="s">
        <v>196</v>
      </c>
      <c r="B99" s="137" t="s">
        <v>217</v>
      </c>
      <c r="C99" s="135" t="s">
        <v>213</v>
      </c>
      <c r="D99" s="163"/>
      <c r="E99" s="164"/>
      <c r="F99" s="128"/>
      <c r="G99" s="165" t="s">
        <v>214</v>
      </c>
      <c r="H99" s="123"/>
      <c r="I99" s="223">
        <f>I100+I113</f>
        <v>30</v>
      </c>
    </row>
    <row r="100" spans="1:9" ht="25.5" hidden="1">
      <c r="A100" s="115" t="s">
        <v>262</v>
      </c>
      <c r="B100" s="135" t="s">
        <v>217</v>
      </c>
      <c r="C100" s="137" t="s">
        <v>246</v>
      </c>
      <c r="D100" s="163"/>
      <c r="E100" s="164"/>
      <c r="F100" s="128"/>
      <c r="G100" s="165"/>
      <c r="H100" s="136"/>
      <c r="I100" s="220">
        <f>I101+I105+I109</f>
        <v>0</v>
      </c>
    </row>
    <row r="101" spans="1:9" ht="51" hidden="1">
      <c r="A101" s="115" t="s">
        <v>152</v>
      </c>
      <c r="B101" s="137" t="s">
        <v>217</v>
      </c>
      <c r="C101" s="138" t="s">
        <v>246</v>
      </c>
      <c r="D101" s="139" t="s">
        <v>227</v>
      </c>
      <c r="E101" s="140" t="s">
        <v>59</v>
      </c>
      <c r="F101" s="128"/>
      <c r="G101" s="141" t="s">
        <v>60</v>
      </c>
      <c r="H101" s="140"/>
      <c r="I101" s="143">
        <f>I102</f>
        <v>0</v>
      </c>
    </row>
    <row r="102" spans="1:9" ht="76.5" hidden="1">
      <c r="A102" s="122" t="s">
        <v>153</v>
      </c>
      <c r="B102" s="142" t="s">
        <v>217</v>
      </c>
      <c r="C102" s="114" t="s">
        <v>246</v>
      </c>
      <c r="D102" s="127" t="s">
        <v>227</v>
      </c>
      <c r="E102" s="128" t="s">
        <v>13</v>
      </c>
      <c r="F102" s="128"/>
      <c r="G102" s="129" t="s">
        <v>60</v>
      </c>
      <c r="H102" s="128"/>
      <c r="I102" s="220">
        <f>I103</f>
        <v>0</v>
      </c>
    </row>
    <row r="103" spans="1:9" ht="89.25" hidden="1">
      <c r="A103" s="122" t="s">
        <v>155</v>
      </c>
      <c r="B103" s="142" t="s">
        <v>217</v>
      </c>
      <c r="C103" s="114" t="s">
        <v>246</v>
      </c>
      <c r="D103" s="127" t="s">
        <v>227</v>
      </c>
      <c r="E103" s="128" t="s">
        <v>13</v>
      </c>
      <c r="F103" s="128"/>
      <c r="G103" s="129" t="s">
        <v>154</v>
      </c>
      <c r="H103" s="128"/>
      <c r="I103" s="220">
        <f>I104</f>
        <v>0</v>
      </c>
    </row>
    <row r="104" spans="1:9" ht="12.75" hidden="1">
      <c r="A104" s="113" t="s">
        <v>28</v>
      </c>
      <c r="B104" s="142" t="s">
        <v>217</v>
      </c>
      <c r="C104" s="114" t="s">
        <v>246</v>
      </c>
      <c r="D104" s="127" t="s">
        <v>227</v>
      </c>
      <c r="E104" s="128" t="s">
        <v>13</v>
      </c>
      <c r="F104" s="128"/>
      <c r="G104" s="129" t="s">
        <v>154</v>
      </c>
      <c r="H104" s="128" t="s">
        <v>29</v>
      </c>
      <c r="I104" s="220"/>
    </row>
    <row r="105" spans="1:9" ht="51" hidden="1">
      <c r="A105" s="115" t="s">
        <v>156</v>
      </c>
      <c r="B105" s="137" t="s">
        <v>217</v>
      </c>
      <c r="C105" s="138" t="s">
        <v>246</v>
      </c>
      <c r="D105" s="139" t="s">
        <v>326</v>
      </c>
      <c r="E105" s="140" t="s">
        <v>59</v>
      </c>
      <c r="F105" s="128"/>
      <c r="G105" s="141" t="s">
        <v>60</v>
      </c>
      <c r="H105" s="140"/>
      <c r="I105" s="143">
        <f>I106</f>
        <v>0</v>
      </c>
    </row>
    <row r="106" spans="1:9" ht="63.75" hidden="1">
      <c r="A106" s="122" t="s">
        <v>157</v>
      </c>
      <c r="B106" s="142" t="s">
        <v>217</v>
      </c>
      <c r="C106" s="114" t="s">
        <v>246</v>
      </c>
      <c r="D106" s="127" t="s">
        <v>326</v>
      </c>
      <c r="E106" s="128" t="s">
        <v>22</v>
      </c>
      <c r="F106" s="128"/>
      <c r="G106" s="129" t="s">
        <v>60</v>
      </c>
      <c r="H106" s="128"/>
      <c r="I106" s="220">
        <f>I107</f>
        <v>0</v>
      </c>
    </row>
    <row r="107" spans="1:9" ht="76.5" hidden="1">
      <c r="A107" s="122" t="s">
        <v>158</v>
      </c>
      <c r="B107" s="142" t="s">
        <v>217</v>
      </c>
      <c r="C107" s="114" t="s">
        <v>246</v>
      </c>
      <c r="D107" s="127" t="s">
        <v>326</v>
      </c>
      <c r="E107" s="128" t="s">
        <v>22</v>
      </c>
      <c r="F107" s="128"/>
      <c r="G107" s="129" t="s">
        <v>159</v>
      </c>
      <c r="H107" s="128"/>
      <c r="I107" s="220">
        <f>I108</f>
        <v>0</v>
      </c>
    </row>
    <row r="108" spans="1:9" ht="34.5" customHeight="1" hidden="1">
      <c r="A108" s="113" t="s">
        <v>28</v>
      </c>
      <c r="B108" s="142" t="s">
        <v>217</v>
      </c>
      <c r="C108" s="114" t="s">
        <v>246</v>
      </c>
      <c r="D108" s="127" t="s">
        <v>326</v>
      </c>
      <c r="E108" s="128" t="s">
        <v>22</v>
      </c>
      <c r="F108" s="128"/>
      <c r="G108" s="129" t="s">
        <v>159</v>
      </c>
      <c r="H108" s="128" t="s">
        <v>29</v>
      </c>
      <c r="I108" s="220"/>
    </row>
    <row r="109" spans="1:9" ht="12.75" hidden="1">
      <c r="A109" s="115" t="s">
        <v>32</v>
      </c>
      <c r="B109" s="137" t="s">
        <v>217</v>
      </c>
      <c r="C109" s="138" t="s">
        <v>246</v>
      </c>
      <c r="D109" s="139" t="s">
        <v>33</v>
      </c>
      <c r="E109" s="140" t="s">
        <v>59</v>
      </c>
      <c r="F109" s="128"/>
      <c r="G109" s="141" t="s">
        <v>60</v>
      </c>
      <c r="H109" s="140"/>
      <c r="I109" s="143">
        <f>I110</f>
        <v>0</v>
      </c>
    </row>
    <row r="110" spans="1:9" ht="38.25" hidden="1">
      <c r="A110" s="115" t="s">
        <v>34</v>
      </c>
      <c r="B110" s="142" t="s">
        <v>217</v>
      </c>
      <c r="C110" s="114" t="s">
        <v>246</v>
      </c>
      <c r="D110" s="127" t="s">
        <v>33</v>
      </c>
      <c r="E110" s="128" t="s">
        <v>13</v>
      </c>
      <c r="F110" s="128"/>
      <c r="G110" s="129" t="s">
        <v>60</v>
      </c>
      <c r="H110" s="128"/>
      <c r="I110" s="220">
        <f>I111</f>
        <v>0</v>
      </c>
    </row>
    <row r="111" spans="1:9" ht="51" hidden="1">
      <c r="A111" s="122" t="s">
        <v>76</v>
      </c>
      <c r="B111" s="142" t="s">
        <v>217</v>
      </c>
      <c r="C111" s="114" t="s">
        <v>246</v>
      </c>
      <c r="D111" s="127" t="s">
        <v>33</v>
      </c>
      <c r="E111" s="128" t="s">
        <v>13</v>
      </c>
      <c r="F111" s="128"/>
      <c r="G111" s="129" t="s">
        <v>201</v>
      </c>
      <c r="H111" s="136"/>
      <c r="I111" s="220">
        <f>I112</f>
        <v>0</v>
      </c>
    </row>
    <row r="112" spans="1:9" ht="15" customHeight="1" hidden="1">
      <c r="A112" s="113" t="s">
        <v>32</v>
      </c>
      <c r="B112" s="142" t="s">
        <v>217</v>
      </c>
      <c r="C112" s="114" t="s">
        <v>246</v>
      </c>
      <c r="D112" s="127" t="s">
        <v>33</v>
      </c>
      <c r="E112" s="128" t="s">
        <v>13</v>
      </c>
      <c r="F112" s="128"/>
      <c r="G112" s="129" t="s">
        <v>201</v>
      </c>
      <c r="H112" s="128">
        <v>500</v>
      </c>
      <c r="I112" s="220"/>
    </row>
    <row r="113" spans="1:9" ht="12.75">
      <c r="A113" s="170" t="s">
        <v>197</v>
      </c>
      <c r="B113" s="171" t="s">
        <v>217</v>
      </c>
      <c r="C113" s="171" t="s">
        <v>245</v>
      </c>
      <c r="D113" s="127"/>
      <c r="E113" s="128"/>
      <c r="F113" s="128"/>
      <c r="G113" s="129"/>
      <c r="H113" s="135"/>
      <c r="I113" s="130">
        <f>I114</f>
        <v>30</v>
      </c>
    </row>
    <row r="114" spans="1:9" ht="51">
      <c r="A114" s="115" t="s">
        <v>594</v>
      </c>
      <c r="B114" s="137" t="s">
        <v>217</v>
      </c>
      <c r="C114" s="138" t="s">
        <v>245</v>
      </c>
      <c r="D114" s="139" t="s">
        <v>227</v>
      </c>
      <c r="E114" s="140" t="s">
        <v>59</v>
      </c>
      <c r="F114" s="128" t="s">
        <v>336</v>
      </c>
      <c r="G114" s="141" t="s">
        <v>390</v>
      </c>
      <c r="H114" s="140"/>
      <c r="I114" s="143">
        <f>I115</f>
        <v>30</v>
      </c>
    </row>
    <row r="115" spans="1:9" s="221" customFormat="1" ht="25.5">
      <c r="A115" s="115" t="s">
        <v>391</v>
      </c>
      <c r="B115" s="171" t="s">
        <v>217</v>
      </c>
      <c r="C115" s="171" t="s">
        <v>245</v>
      </c>
      <c r="D115" s="139" t="s">
        <v>227</v>
      </c>
      <c r="E115" s="140" t="s">
        <v>22</v>
      </c>
      <c r="F115" s="128" t="s">
        <v>336</v>
      </c>
      <c r="G115" s="141" t="s">
        <v>390</v>
      </c>
      <c r="H115" s="135"/>
      <c r="I115" s="130">
        <f>I116</f>
        <v>30</v>
      </c>
    </row>
    <row r="116" spans="1:9" ht="25.5">
      <c r="A116" s="122" t="s">
        <v>392</v>
      </c>
      <c r="B116" s="172" t="s">
        <v>217</v>
      </c>
      <c r="C116" s="172" t="s">
        <v>245</v>
      </c>
      <c r="D116" s="127" t="s">
        <v>227</v>
      </c>
      <c r="E116" s="128" t="s">
        <v>22</v>
      </c>
      <c r="F116" s="128" t="s">
        <v>336</v>
      </c>
      <c r="G116" s="129" t="s">
        <v>431</v>
      </c>
      <c r="H116" s="112"/>
      <c r="I116" s="223">
        <f>I117</f>
        <v>30</v>
      </c>
    </row>
    <row r="117" spans="1:9" ht="27" customHeight="1">
      <c r="A117" s="113" t="s">
        <v>171</v>
      </c>
      <c r="B117" s="172" t="s">
        <v>217</v>
      </c>
      <c r="C117" s="172" t="s">
        <v>245</v>
      </c>
      <c r="D117" s="127" t="s">
        <v>227</v>
      </c>
      <c r="E117" s="128" t="s">
        <v>22</v>
      </c>
      <c r="F117" s="128" t="s">
        <v>336</v>
      </c>
      <c r="G117" s="129" t="s">
        <v>431</v>
      </c>
      <c r="H117" s="224">
        <v>240</v>
      </c>
      <c r="I117" s="223">
        <v>30</v>
      </c>
    </row>
    <row r="118" spans="1:9" ht="15.75" customHeight="1">
      <c r="A118" s="135" t="s">
        <v>199</v>
      </c>
      <c r="B118" s="137" t="s">
        <v>221</v>
      </c>
      <c r="C118" s="137"/>
      <c r="D118" s="127"/>
      <c r="E118" s="128"/>
      <c r="F118" s="128"/>
      <c r="G118" s="129"/>
      <c r="H118" s="124"/>
      <c r="I118" s="130">
        <f>I119+I134</f>
        <v>10</v>
      </c>
    </row>
    <row r="119" spans="1:9" ht="54" customHeight="1" hidden="1">
      <c r="A119" s="173" t="s">
        <v>273</v>
      </c>
      <c r="B119" s="137" t="s">
        <v>221</v>
      </c>
      <c r="C119" s="137" t="s">
        <v>246</v>
      </c>
      <c r="D119" s="127"/>
      <c r="E119" s="128"/>
      <c r="F119" s="128"/>
      <c r="G119" s="129"/>
      <c r="H119" s="124"/>
      <c r="I119" s="130">
        <f>I120+I130</f>
        <v>0</v>
      </c>
    </row>
    <row r="120" spans="1:9" ht="21" customHeight="1" hidden="1">
      <c r="A120" s="115" t="s">
        <v>160</v>
      </c>
      <c r="B120" s="137" t="s">
        <v>221</v>
      </c>
      <c r="C120" s="138" t="s">
        <v>246</v>
      </c>
      <c r="D120" s="139" t="s">
        <v>216</v>
      </c>
      <c r="E120" s="140" t="s">
        <v>59</v>
      </c>
      <c r="F120" s="128"/>
      <c r="G120" s="141" t="s">
        <v>60</v>
      </c>
      <c r="H120" s="140"/>
      <c r="I120" s="143">
        <f>I121+I124+I127</f>
        <v>0</v>
      </c>
    </row>
    <row r="121" spans="1:9" ht="54" customHeight="1" hidden="1">
      <c r="A121" s="122" t="s">
        <v>161</v>
      </c>
      <c r="B121" s="172" t="s">
        <v>221</v>
      </c>
      <c r="C121" s="172" t="s">
        <v>246</v>
      </c>
      <c r="D121" s="127" t="s">
        <v>216</v>
      </c>
      <c r="E121" s="128" t="s">
        <v>22</v>
      </c>
      <c r="F121" s="128"/>
      <c r="G121" s="129" t="s">
        <v>60</v>
      </c>
      <c r="H121" s="112"/>
      <c r="I121" s="223">
        <f>I122</f>
        <v>0</v>
      </c>
    </row>
    <row r="122" spans="1:9" ht="54" customHeight="1" hidden="1">
      <c r="A122" s="122" t="s">
        <v>179</v>
      </c>
      <c r="B122" s="172" t="s">
        <v>221</v>
      </c>
      <c r="C122" s="172" t="s">
        <v>246</v>
      </c>
      <c r="D122" s="127" t="s">
        <v>216</v>
      </c>
      <c r="E122" s="128" t="s">
        <v>22</v>
      </c>
      <c r="F122" s="128"/>
      <c r="G122" s="129" t="s">
        <v>162</v>
      </c>
      <c r="H122" s="112"/>
      <c r="I122" s="223">
        <f>I123</f>
        <v>0</v>
      </c>
    </row>
    <row r="123" spans="1:9" ht="28.5" customHeight="1" hidden="1">
      <c r="A123" s="113" t="s">
        <v>28</v>
      </c>
      <c r="B123" s="172" t="s">
        <v>221</v>
      </c>
      <c r="C123" s="172" t="s">
        <v>246</v>
      </c>
      <c r="D123" s="127" t="s">
        <v>216</v>
      </c>
      <c r="E123" s="128" t="s">
        <v>22</v>
      </c>
      <c r="F123" s="128"/>
      <c r="G123" s="129" t="s">
        <v>162</v>
      </c>
      <c r="H123" s="112">
        <v>200</v>
      </c>
      <c r="I123" s="223"/>
    </row>
    <row r="124" spans="1:9" ht="43.5" customHeight="1" hidden="1">
      <c r="A124" s="122" t="s">
        <v>180</v>
      </c>
      <c r="B124" s="172" t="s">
        <v>221</v>
      </c>
      <c r="C124" s="172" t="s">
        <v>246</v>
      </c>
      <c r="D124" s="127" t="s">
        <v>216</v>
      </c>
      <c r="E124" s="128" t="s">
        <v>13</v>
      </c>
      <c r="F124" s="128"/>
      <c r="G124" s="129" t="s">
        <v>60</v>
      </c>
      <c r="H124" s="112"/>
      <c r="I124" s="223">
        <f>I125</f>
        <v>0</v>
      </c>
    </row>
    <row r="125" spans="1:9" ht="49.5" customHeight="1" hidden="1">
      <c r="A125" s="122" t="s">
        <v>182</v>
      </c>
      <c r="B125" s="172" t="s">
        <v>221</v>
      </c>
      <c r="C125" s="172" t="s">
        <v>246</v>
      </c>
      <c r="D125" s="127" t="s">
        <v>216</v>
      </c>
      <c r="E125" s="128" t="s">
        <v>13</v>
      </c>
      <c r="F125" s="128"/>
      <c r="G125" s="129" t="s">
        <v>181</v>
      </c>
      <c r="H125" s="112"/>
      <c r="I125" s="223">
        <f>I126</f>
        <v>0</v>
      </c>
    </row>
    <row r="126" spans="1:9" ht="17.25" customHeight="1" hidden="1">
      <c r="A126" s="113" t="s">
        <v>28</v>
      </c>
      <c r="B126" s="172" t="s">
        <v>221</v>
      </c>
      <c r="C126" s="172" t="s">
        <v>246</v>
      </c>
      <c r="D126" s="127" t="s">
        <v>216</v>
      </c>
      <c r="E126" s="128" t="s">
        <v>13</v>
      </c>
      <c r="F126" s="128"/>
      <c r="G126" s="129" t="s">
        <v>181</v>
      </c>
      <c r="H126" s="112">
        <v>200</v>
      </c>
      <c r="I126" s="223"/>
    </row>
    <row r="127" spans="1:9" ht="51" hidden="1">
      <c r="A127" s="113" t="s">
        <v>183</v>
      </c>
      <c r="B127" s="172" t="s">
        <v>221</v>
      </c>
      <c r="C127" s="172" t="s">
        <v>246</v>
      </c>
      <c r="D127" s="127" t="s">
        <v>216</v>
      </c>
      <c r="E127" s="128" t="s">
        <v>47</v>
      </c>
      <c r="F127" s="128"/>
      <c r="G127" s="129" t="s">
        <v>60</v>
      </c>
      <c r="H127" s="224"/>
      <c r="I127" s="223">
        <f>I128</f>
        <v>0</v>
      </c>
    </row>
    <row r="128" spans="1:9" ht="15.75" customHeight="1" hidden="1">
      <c r="A128" s="113" t="s">
        <v>185</v>
      </c>
      <c r="B128" s="172" t="s">
        <v>221</v>
      </c>
      <c r="C128" s="172" t="s">
        <v>246</v>
      </c>
      <c r="D128" s="127" t="s">
        <v>216</v>
      </c>
      <c r="E128" s="128" t="s">
        <v>47</v>
      </c>
      <c r="F128" s="128"/>
      <c r="G128" s="129" t="s">
        <v>184</v>
      </c>
      <c r="H128" s="224"/>
      <c r="I128" s="223">
        <f>I129</f>
        <v>0</v>
      </c>
    </row>
    <row r="129" spans="1:9" ht="42.75" customHeight="1" hidden="1">
      <c r="A129" s="113" t="s">
        <v>28</v>
      </c>
      <c r="B129" s="172" t="s">
        <v>221</v>
      </c>
      <c r="C129" s="172" t="s">
        <v>246</v>
      </c>
      <c r="D129" s="127" t="s">
        <v>216</v>
      </c>
      <c r="E129" s="128" t="s">
        <v>47</v>
      </c>
      <c r="F129" s="128"/>
      <c r="G129" s="129" t="s">
        <v>184</v>
      </c>
      <c r="H129" s="224">
        <v>200</v>
      </c>
      <c r="I129" s="223"/>
    </row>
    <row r="130" spans="1:9" ht="22.5" customHeight="1" hidden="1">
      <c r="A130" s="115" t="s">
        <v>32</v>
      </c>
      <c r="B130" s="137" t="s">
        <v>221</v>
      </c>
      <c r="C130" s="138" t="s">
        <v>246</v>
      </c>
      <c r="D130" s="139" t="s">
        <v>33</v>
      </c>
      <c r="E130" s="140" t="s">
        <v>59</v>
      </c>
      <c r="F130" s="128"/>
      <c r="G130" s="141" t="s">
        <v>60</v>
      </c>
      <c r="H130" s="140"/>
      <c r="I130" s="143">
        <f>I131</f>
        <v>0</v>
      </c>
    </row>
    <row r="131" spans="1:9" ht="24.75" customHeight="1" hidden="1">
      <c r="A131" s="173" t="s">
        <v>186</v>
      </c>
      <c r="B131" s="171" t="s">
        <v>221</v>
      </c>
      <c r="C131" s="171" t="s">
        <v>246</v>
      </c>
      <c r="D131" s="139" t="s">
        <v>33</v>
      </c>
      <c r="E131" s="140" t="s">
        <v>193</v>
      </c>
      <c r="F131" s="128"/>
      <c r="G131" s="141" t="s">
        <v>60</v>
      </c>
      <c r="H131" s="136"/>
      <c r="I131" s="130">
        <f>I132</f>
        <v>0</v>
      </c>
    </row>
    <row r="132" spans="1:9" ht="38.25" hidden="1">
      <c r="A132" s="113" t="s">
        <v>187</v>
      </c>
      <c r="B132" s="172" t="s">
        <v>221</v>
      </c>
      <c r="C132" s="172" t="s">
        <v>246</v>
      </c>
      <c r="D132" s="127" t="s">
        <v>33</v>
      </c>
      <c r="E132" s="128" t="s">
        <v>193</v>
      </c>
      <c r="F132" s="128"/>
      <c r="G132" s="129" t="s">
        <v>195</v>
      </c>
      <c r="H132" s="224"/>
      <c r="I132" s="223">
        <f>I133</f>
        <v>0</v>
      </c>
    </row>
    <row r="133" spans="1:9" ht="12.75" hidden="1">
      <c r="A133" s="113" t="s">
        <v>28</v>
      </c>
      <c r="B133" s="172" t="s">
        <v>221</v>
      </c>
      <c r="C133" s="172" t="s">
        <v>246</v>
      </c>
      <c r="D133" s="127" t="s">
        <v>33</v>
      </c>
      <c r="E133" s="128" t="s">
        <v>193</v>
      </c>
      <c r="F133" s="128"/>
      <c r="G133" s="129" t="s">
        <v>195</v>
      </c>
      <c r="H133" s="174">
        <v>200</v>
      </c>
      <c r="I133" s="223"/>
    </row>
    <row r="134" spans="1:9" ht="12.75">
      <c r="A134" s="125" t="s">
        <v>325</v>
      </c>
      <c r="B134" s="126" t="s">
        <v>221</v>
      </c>
      <c r="C134" s="126" t="s">
        <v>326</v>
      </c>
      <c r="D134" s="127"/>
      <c r="E134" s="128"/>
      <c r="F134" s="128"/>
      <c r="G134" s="129"/>
      <c r="H134" s="224"/>
      <c r="I134" s="130">
        <f>I141+I145</f>
        <v>10</v>
      </c>
    </row>
    <row r="135" spans="1:9" ht="12.75" hidden="1">
      <c r="A135" s="115" t="s">
        <v>32</v>
      </c>
      <c r="B135" s="137" t="s">
        <v>221</v>
      </c>
      <c r="C135" s="138" t="s">
        <v>326</v>
      </c>
      <c r="D135" s="139" t="s">
        <v>33</v>
      </c>
      <c r="E135" s="140" t="s">
        <v>59</v>
      </c>
      <c r="F135" s="128" t="s">
        <v>336</v>
      </c>
      <c r="G135" s="141" t="s">
        <v>60</v>
      </c>
      <c r="H135" s="140"/>
      <c r="I135" s="143">
        <f>I136</f>
        <v>0</v>
      </c>
    </row>
    <row r="136" spans="1:9" ht="38.25" hidden="1">
      <c r="A136" s="115" t="s">
        <v>34</v>
      </c>
      <c r="B136" s="126" t="s">
        <v>221</v>
      </c>
      <c r="C136" s="126" t="s">
        <v>326</v>
      </c>
      <c r="D136" s="139" t="s">
        <v>33</v>
      </c>
      <c r="E136" s="140" t="s">
        <v>13</v>
      </c>
      <c r="F136" s="128" t="s">
        <v>336</v>
      </c>
      <c r="G136" s="141" t="s">
        <v>60</v>
      </c>
      <c r="H136" s="136"/>
      <c r="I136" s="130">
        <f>I137+I139</f>
        <v>0</v>
      </c>
    </row>
    <row r="137" spans="1:9" ht="38.25" hidden="1">
      <c r="A137" s="131" t="s">
        <v>77</v>
      </c>
      <c r="B137" s="175" t="s">
        <v>221</v>
      </c>
      <c r="C137" s="175" t="s">
        <v>326</v>
      </c>
      <c r="D137" s="127" t="s">
        <v>33</v>
      </c>
      <c r="E137" s="128" t="s">
        <v>13</v>
      </c>
      <c r="F137" s="128" t="s">
        <v>336</v>
      </c>
      <c r="G137" s="129" t="s">
        <v>192</v>
      </c>
      <c r="H137" s="224"/>
      <c r="I137" s="223">
        <f>I138</f>
        <v>0</v>
      </c>
    </row>
    <row r="138" spans="1:9" ht="12.75" hidden="1">
      <c r="A138" s="113" t="s">
        <v>32</v>
      </c>
      <c r="B138" s="175" t="s">
        <v>221</v>
      </c>
      <c r="C138" s="175" t="s">
        <v>326</v>
      </c>
      <c r="D138" s="127" t="s">
        <v>33</v>
      </c>
      <c r="E138" s="128" t="s">
        <v>13</v>
      </c>
      <c r="F138" s="128" t="s">
        <v>336</v>
      </c>
      <c r="G138" s="129" t="s">
        <v>192</v>
      </c>
      <c r="H138" s="224">
        <v>500</v>
      </c>
      <c r="I138" s="223"/>
    </row>
    <row r="139" spans="1:9" ht="55.5" customHeight="1" hidden="1">
      <c r="A139" s="131" t="s">
        <v>78</v>
      </c>
      <c r="B139" s="175" t="s">
        <v>221</v>
      </c>
      <c r="C139" s="175" t="s">
        <v>326</v>
      </c>
      <c r="D139" s="127" t="s">
        <v>33</v>
      </c>
      <c r="E139" s="128" t="s">
        <v>13</v>
      </c>
      <c r="F139" s="128" t="s">
        <v>336</v>
      </c>
      <c r="G139" s="129" t="s">
        <v>200</v>
      </c>
      <c r="H139" s="224"/>
      <c r="I139" s="223">
        <f>I140</f>
        <v>0</v>
      </c>
    </row>
    <row r="140" spans="1:9" ht="12.75" hidden="1">
      <c r="A140" s="113" t="s">
        <v>32</v>
      </c>
      <c r="B140" s="175" t="s">
        <v>221</v>
      </c>
      <c r="C140" s="175" t="s">
        <v>326</v>
      </c>
      <c r="D140" s="127" t="s">
        <v>33</v>
      </c>
      <c r="E140" s="128" t="s">
        <v>13</v>
      </c>
      <c r="F140" s="128" t="s">
        <v>336</v>
      </c>
      <c r="G140" s="129" t="s">
        <v>200</v>
      </c>
      <c r="H140" s="224">
        <v>500</v>
      </c>
      <c r="I140" s="223"/>
    </row>
    <row r="141" spans="1:9" ht="24.75" customHeight="1">
      <c r="A141" s="115" t="s">
        <v>595</v>
      </c>
      <c r="B141" s="137" t="s">
        <v>221</v>
      </c>
      <c r="C141" s="138" t="s">
        <v>326</v>
      </c>
      <c r="D141" s="139" t="s">
        <v>221</v>
      </c>
      <c r="E141" s="140" t="s">
        <v>59</v>
      </c>
      <c r="F141" s="128" t="s">
        <v>336</v>
      </c>
      <c r="G141" s="141" t="s">
        <v>390</v>
      </c>
      <c r="H141" s="140"/>
      <c r="I141" s="143">
        <f>I142</f>
        <v>10</v>
      </c>
    </row>
    <row r="142" spans="1:9" ht="25.5">
      <c r="A142" s="125" t="s">
        <v>393</v>
      </c>
      <c r="B142" s="126" t="s">
        <v>221</v>
      </c>
      <c r="C142" s="126" t="s">
        <v>326</v>
      </c>
      <c r="D142" s="233" t="s">
        <v>221</v>
      </c>
      <c r="E142" s="234" t="s">
        <v>22</v>
      </c>
      <c r="F142" s="128" t="s">
        <v>336</v>
      </c>
      <c r="G142" s="141" t="s">
        <v>415</v>
      </c>
      <c r="H142" s="224"/>
      <c r="I142" s="223">
        <f>I143</f>
        <v>10</v>
      </c>
    </row>
    <row r="143" spans="1:9" ht="25.5">
      <c r="A143" s="176" t="s">
        <v>394</v>
      </c>
      <c r="B143" s="177" t="s">
        <v>221</v>
      </c>
      <c r="C143" s="177" t="s">
        <v>326</v>
      </c>
      <c r="D143" s="127" t="s">
        <v>221</v>
      </c>
      <c r="E143" s="128" t="s">
        <v>22</v>
      </c>
      <c r="F143" s="128" t="s">
        <v>336</v>
      </c>
      <c r="G143" s="129" t="s">
        <v>432</v>
      </c>
      <c r="H143" s="224"/>
      <c r="I143" s="223">
        <f>I144</f>
        <v>10</v>
      </c>
    </row>
    <row r="144" spans="1:9" ht="30" customHeight="1">
      <c r="A144" s="113" t="s">
        <v>171</v>
      </c>
      <c r="B144" s="177" t="s">
        <v>221</v>
      </c>
      <c r="C144" s="177" t="s">
        <v>326</v>
      </c>
      <c r="D144" s="127" t="s">
        <v>221</v>
      </c>
      <c r="E144" s="128" t="s">
        <v>22</v>
      </c>
      <c r="F144" s="128" t="s">
        <v>336</v>
      </c>
      <c r="G144" s="129" t="s">
        <v>432</v>
      </c>
      <c r="H144" s="224">
        <v>240</v>
      </c>
      <c r="I144" s="223">
        <v>10</v>
      </c>
    </row>
    <row r="145" spans="1:9" ht="27" customHeight="1" hidden="1">
      <c r="A145" s="115" t="s">
        <v>84</v>
      </c>
      <c r="B145" s="137" t="s">
        <v>221</v>
      </c>
      <c r="C145" s="138" t="s">
        <v>326</v>
      </c>
      <c r="D145" s="139" t="s">
        <v>42</v>
      </c>
      <c r="E145" s="140" t="s">
        <v>59</v>
      </c>
      <c r="F145" s="128" t="s">
        <v>336</v>
      </c>
      <c r="G145" s="141" t="s">
        <v>348</v>
      </c>
      <c r="H145" s="140"/>
      <c r="I145" s="143">
        <f>I146</f>
        <v>0</v>
      </c>
    </row>
    <row r="146" spans="1:9" s="221" customFormat="1" ht="38.25" customHeight="1" hidden="1">
      <c r="A146" s="125" t="s">
        <v>85</v>
      </c>
      <c r="B146" s="126" t="s">
        <v>221</v>
      </c>
      <c r="C146" s="126" t="s">
        <v>326</v>
      </c>
      <c r="D146" s="139" t="s">
        <v>42</v>
      </c>
      <c r="E146" s="140" t="s">
        <v>22</v>
      </c>
      <c r="F146" s="128" t="s">
        <v>336</v>
      </c>
      <c r="G146" s="141" t="s">
        <v>348</v>
      </c>
      <c r="H146" s="136"/>
      <c r="I146" s="130">
        <f>I147</f>
        <v>0</v>
      </c>
    </row>
    <row r="147" spans="1:9" ht="63.75" hidden="1">
      <c r="A147" s="176" t="s">
        <v>87</v>
      </c>
      <c r="B147" s="177" t="s">
        <v>221</v>
      </c>
      <c r="C147" s="177" t="s">
        <v>326</v>
      </c>
      <c r="D147" s="127" t="s">
        <v>42</v>
      </c>
      <c r="E147" s="128" t="s">
        <v>22</v>
      </c>
      <c r="F147" s="128" t="s">
        <v>336</v>
      </c>
      <c r="G147" s="129" t="s">
        <v>351</v>
      </c>
      <c r="H147" s="224"/>
      <c r="I147" s="223">
        <f>I148</f>
        <v>0</v>
      </c>
    </row>
    <row r="148" spans="1:9" ht="25.5" hidden="1">
      <c r="A148" s="113" t="s">
        <v>171</v>
      </c>
      <c r="B148" s="177" t="s">
        <v>221</v>
      </c>
      <c r="C148" s="177" t="s">
        <v>326</v>
      </c>
      <c r="D148" s="127" t="s">
        <v>42</v>
      </c>
      <c r="E148" s="128" t="s">
        <v>22</v>
      </c>
      <c r="F148" s="128" t="s">
        <v>336</v>
      </c>
      <c r="G148" s="129" t="s">
        <v>351</v>
      </c>
      <c r="H148" s="224">
        <v>240</v>
      </c>
      <c r="I148" s="223">
        <v>0</v>
      </c>
    </row>
    <row r="149" spans="1:9" ht="12.75">
      <c r="A149" s="135" t="s">
        <v>224</v>
      </c>
      <c r="B149" s="135" t="s">
        <v>222</v>
      </c>
      <c r="C149" s="135" t="s">
        <v>213</v>
      </c>
      <c r="D149" s="235"/>
      <c r="E149" s="236"/>
      <c r="F149" s="128"/>
      <c r="G149" s="237" t="s">
        <v>214</v>
      </c>
      <c r="H149" s="136" t="s">
        <v>212</v>
      </c>
      <c r="I149" s="225">
        <f>I150+I170+I192+I221</f>
        <v>2354.2</v>
      </c>
    </row>
    <row r="150" spans="1:9" ht="12.75">
      <c r="A150" s="135" t="s">
        <v>225</v>
      </c>
      <c r="B150" s="135" t="s">
        <v>222</v>
      </c>
      <c r="C150" s="135" t="s">
        <v>216</v>
      </c>
      <c r="D150" s="235"/>
      <c r="E150" s="236"/>
      <c r="F150" s="128"/>
      <c r="G150" s="237" t="s">
        <v>214</v>
      </c>
      <c r="H150" s="136" t="s">
        <v>212</v>
      </c>
      <c r="I150" s="214">
        <f>I151</f>
        <v>187.9</v>
      </c>
    </row>
    <row r="151" spans="1:9" ht="12.75">
      <c r="A151" s="115" t="s">
        <v>32</v>
      </c>
      <c r="B151" s="137" t="s">
        <v>222</v>
      </c>
      <c r="C151" s="138" t="s">
        <v>216</v>
      </c>
      <c r="D151" s="139" t="s">
        <v>33</v>
      </c>
      <c r="E151" s="140" t="s">
        <v>59</v>
      </c>
      <c r="F151" s="128" t="s">
        <v>336</v>
      </c>
      <c r="G151" s="141" t="s">
        <v>415</v>
      </c>
      <c r="H151" s="140"/>
      <c r="I151" s="143">
        <f>I152+I159+I162+I167</f>
        <v>187.9</v>
      </c>
    </row>
    <row r="152" spans="1:9" s="221" customFormat="1" ht="12.75">
      <c r="A152" s="125" t="s">
        <v>541</v>
      </c>
      <c r="B152" s="126" t="s">
        <v>222</v>
      </c>
      <c r="C152" s="126" t="s">
        <v>216</v>
      </c>
      <c r="D152" s="139" t="s">
        <v>33</v>
      </c>
      <c r="E152" s="140" t="s">
        <v>193</v>
      </c>
      <c r="F152" s="128" t="s">
        <v>336</v>
      </c>
      <c r="G152" s="141" t="s">
        <v>415</v>
      </c>
      <c r="H152" s="136"/>
      <c r="I152" s="130">
        <f>I153+I155+I157</f>
        <v>187.9</v>
      </c>
    </row>
    <row r="153" spans="1:9" ht="130.5" customHeight="1">
      <c r="A153" s="576" t="s">
        <v>543</v>
      </c>
      <c r="B153" s="177" t="s">
        <v>222</v>
      </c>
      <c r="C153" s="177" t="s">
        <v>216</v>
      </c>
      <c r="D153" s="127" t="s">
        <v>33</v>
      </c>
      <c r="E153" s="128" t="s">
        <v>193</v>
      </c>
      <c r="F153" s="128" t="s">
        <v>336</v>
      </c>
      <c r="G153" s="129" t="s">
        <v>395</v>
      </c>
      <c r="H153" s="224"/>
      <c r="I153" s="223">
        <f>I154</f>
        <v>187.9</v>
      </c>
    </row>
    <row r="154" spans="1:9" ht="21.75" customHeight="1">
      <c r="A154" s="113" t="s">
        <v>171</v>
      </c>
      <c r="B154" s="177" t="s">
        <v>222</v>
      </c>
      <c r="C154" s="177" t="s">
        <v>216</v>
      </c>
      <c r="D154" s="127" t="s">
        <v>33</v>
      </c>
      <c r="E154" s="128" t="s">
        <v>193</v>
      </c>
      <c r="F154" s="128" t="s">
        <v>336</v>
      </c>
      <c r="G154" s="129" t="s">
        <v>395</v>
      </c>
      <c r="H154" s="224">
        <v>240</v>
      </c>
      <c r="I154" s="223">
        <v>187.9</v>
      </c>
    </row>
    <row r="155" spans="1:9" ht="76.5" hidden="1">
      <c r="A155" s="176" t="s">
        <v>91</v>
      </c>
      <c r="B155" s="177" t="s">
        <v>222</v>
      </c>
      <c r="C155" s="177" t="s">
        <v>216</v>
      </c>
      <c r="D155" s="127" t="s">
        <v>217</v>
      </c>
      <c r="E155" s="128" t="s">
        <v>22</v>
      </c>
      <c r="F155" s="128" t="s">
        <v>336</v>
      </c>
      <c r="G155" s="129" t="s">
        <v>90</v>
      </c>
      <c r="H155" s="224"/>
      <c r="I155" s="223">
        <f>I156</f>
        <v>0</v>
      </c>
    </row>
    <row r="156" spans="1:9" ht="38.25" customHeight="1" hidden="1">
      <c r="A156" s="113" t="s">
        <v>28</v>
      </c>
      <c r="B156" s="177" t="s">
        <v>222</v>
      </c>
      <c r="C156" s="177" t="s">
        <v>216</v>
      </c>
      <c r="D156" s="127" t="s">
        <v>217</v>
      </c>
      <c r="E156" s="128" t="s">
        <v>22</v>
      </c>
      <c r="F156" s="128" t="s">
        <v>336</v>
      </c>
      <c r="G156" s="129" t="s">
        <v>90</v>
      </c>
      <c r="H156" s="224">
        <v>200</v>
      </c>
      <c r="I156" s="223"/>
    </row>
    <row r="157" spans="1:9" ht="52.5" customHeight="1" hidden="1">
      <c r="A157" s="176" t="s">
        <v>92</v>
      </c>
      <c r="B157" s="177" t="s">
        <v>222</v>
      </c>
      <c r="C157" s="177" t="s">
        <v>216</v>
      </c>
      <c r="D157" s="127" t="s">
        <v>217</v>
      </c>
      <c r="E157" s="128" t="s">
        <v>22</v>
      </c>
      <c r="F157" s="128" t="s">
        <v>336</v>
      </c>
      <c r="G157" s="129" t="s">
        <v>93</v>
      </c>
      <c r="H157" s="224"/>
      <c r="I157" s="223">
        <f>I158</f>
        <v>0</v>
      </c>
    </row>
    <row r="158" spans="1:9" ht="12.75" hidden="1">
      <c r="A158" s="113" t="s">
        <v>28</v>
      </c>
      <c r="B158" s="177" t="s">
        <v>222</v>
      </c>
      <c r="C158" s="177" t="s">
        <v>216</v>
      </c>
      <c r="D158" s="127" t="s">
        <v>217</v>
      </c>
      <c r="E158" s="128" t="s">
        <v>22</v>
      </c>
      <c r="F158" s="128" t="s">
        <v>336</v>
      </c>
      <c r="G158" s="129" t="s">
        <v>93</v>
      </c>
      <c r="H158" s="224">
        <v>200</v>
      </c>
      <c r="I158" s="223"/>
    </row>
    <row r="159" spans="1:9" ht="33.75" customHeight="1" hidden="1">
      <c r="A159" s="176" t="s">
        <v>94</v>
      </c>
      <c r="B159" s="177" t="s">
        <v>222</v>
      </c>
      <c r="C159" s="177" t="s">
        <v>216</v>
      </c>
      <c r="D159" s="127" t="s">
        <v>217</v>
      </c>
      <c r="E159" s="128" t="s">
        <v>13</v>
      </c>
      <c r="F159" s="128" t="s">
        <v>336</v>
      </c>
      <c r="G159" s="129" t="s">
        <v>60</v>
      </c>
      <c r="H159" s="224"/>
      <c r="I159" s="223">
        <f>I160</f>
        <v>0</v>
      </c>
    </row>
    <row r="160" spans="1:9" ht="63.75" hidden="1">
      <c r="A160" s="176" t="s">
        <v>96</v>
      </c>
      <c r="B160" s="177" t="s">
        <v>222</v>
      </c>
      <c r="C160" s="177" t="s">
        <v>216</v>
      </c>
      <c r="D160" s="127" t="s">
        <v>217</v>
      </c>
      <c r="E160" s="128" t="s">
        <v>13</v>
      </c>
      <c r="F160" s="128" t="s">
        <v>336</v>
      </c>
      <c r="G160" s="129" t="s">
        <v>90</v>
      </c>
      <c r="H160" s="224"/>
      <c r="I160" s="223">
        <f>I161</f>
        <v>0</v>
      </c>
    </row>
    <row r="161" spans="1:9" ht="12.75" hidden="1">
      <c r="A161" s="113" t="s">
        <v>28</v>
      </c>
      <c r="B161" s="177" t="s">
        <v>222</v>
      </c>
      <c r="C161" s="177" t="s">
        <v>216</v>
      </c>
      <c r="D161" s="127" t="s">
        <v>217</v>
      </c>
      <c r="E161" s="128" t="s">
        <v>13</v>
      </c>
      <c r="F161" s="128" t="s">
        <v>336</v>
      </c>
      <c r="G161" s="129" t="s">
        <v>90</v>
      </c>
      <c r="H161" s="224">
        <v>200</v>
      </c>
      <c r="I161" s="223"/>
    </row>
    <row r="162" spans="1:9" ht="62.25" customHeight="1" hidden="1">
      <c r="A162" s="176" t="s">
        <v>97</v>
      </c>
      <c r="B162" s="177" t="s">
        <v>222</v>
      </c>
      <c r="C162" s="177" t="s">
        <v>216</v>
      </c>
      <c r="D162" s="127" t="s">
        <v>217</v>
      </c>
      <c r="E162" s="128" t="s">
        <v>47</v>
      </c>
      <c r="F162" s="128" t="s">
        <v>336</v>
      </c>
      <c r="G162" s="129" t="s">
        <v>60</v>
      </c>
      <c r="H162" s="224"/>
      <c r="I162" s="223">
        <f>I163+I165</f>
        <v>0</v>
      </c>
    </row>
    <row r="163" spans="1:9" ht="63.75" hidden="1">
      <c r="A163" s="176" t="s">
        <v>98</v>
      </c>
      <c r="B163" s="177" t="s">
        <v>222</v>
      </c>
      <c r="C163" s="177" t="s">
        <v>216</v>
      </c>
      <c r="D163" s="127" t="s">
        <v>217</v>
      </c>
      <c r="E163" s="128" t="s">
        <v>47</v>
      </c>
      <c r="F163" s="128" t="s">
        <v>336</v>
      </c>
      <c r="G163" s="129" t="s">
        <v>90</v>
      </c>
      <c r="H163" s="224"/>
      <c r="I163" s="223">
        <f>I164</f>
        <v>0</v>
      </c>
    </row>
    <row r="164" spans="1:9" ht="27" customHeight="1" hidden="1">
      <c r="A164" s="113" t="s">
        <v>28</v>
      </c>
      <c r="B164" s="177" t="s">
        <v>222</v>
      </c>
      <c r="C164" s="177" t="s">
        <v>216</v>
      </c>
      <c r="D164" s="127" t="s">
        <v>217</v>
      </c>
      <c r="E164" s="128" t="s">
        <v>47</v>
      </c>
      <c r="F164" s="128" t="s">
        <v>336</v>
      </c>
      <c r="G164" s="129" t="s">
        <v>90</v>
      </c>
      <c r="H164" s="224">
        <v>200</v>
      </c>
      <c r="I164" s="223"/>
    </row>
    <row r="165" spans="1:9" ht="63.75" hidden="1">
      <c r="A165" s="176" t="s">
        <v>99</v>
      </c>
      <c r="B165" s="177" t="s">
        <v>222</v>
      </c>
      <c r="C165" s="177" t="s">
        <v>216</v>
      </c>
      <c r="D165" s="127" t="s">
        <v>217</v>
      </c>
      <c r="E165" s="128" t="s">
        <v>47</v>
      </c>
      <c r="F165" s="128" t="s">
        <v>336</v>
      </c>
      <c r="G165" s="129" t="s">
        <v>95</v>
      </c>
      <c r="H165" s="224"/>
      <c r="I165" s="223">
        <f>I166</f>
        <v>0</v>
      </c>
    </row>
    <row r="166" spans="1:9" ht="19.5" customHeight="1" hidden="1">
      <c r="A166" s="113" t="s">
        <v>28</v>
      </c>
      <c r="B166" s="177" t="s">
        <v>222</v>
      </c>
      <c r="C166" s="177" t="s">
        <v>216</v>
      </c>
      <c r="D166" s="127" t="s">
        <v>217</v>
      </c>
      <c r="E166" s="128" t="s">
        <v>47</v>
      </c>
      <c r="F166" s="128" t="s">
        <v>336</v>
      </c>
      <c r="G166" s="129" t="s">
        <v>95</v>
      </c>
      <c r="H166" s="224">
        <v>200</v>
      </c>
      <c r="I166" s="223"/>
    </row>
    <row r="167" spans="1:9" s="221" customFormat="1" ht="24.75" customHeight="1" hidden="1">
      <c r="A167" s="113" t="s">
        <v>100</v>
      </c>
      <c r="B167" s="177" t="s">
        <v>222</v>
      </c>
      <c r="C167" s="177" t="s">
        <v>216</v>
      </c>
      <c r="D167" s="127" t="s">
        <v>217</v>
      </c>
      <c r="E167" s="128" t="s">
        <v>194</v>
      </c>
      <c r="F167" s="128" t="s">
        <v>336</v>
      </c>
      <c r="G167" s="129" t="s">
        <v>60</v>
      </c>
      <c r="H167" s="224"/>
      <c r="I167" s="223">
        <f>I168</f>
        <v>0</v>
      </c>
    </row>
    <row r="168" spans="1:9" ht="63.75" hidden="1">
      <c r="A168" s="113" t="s">
        <v>102</v>
      </c>
      <c r="B168" s="177" t="s">
        <v>222</v>
      </c>
      <c r="C168" s="177" t="s">
        <v>216</v>
      </c>
      <c r="D168" s="127" t="s">
        <v>217</v>
      </c>
      <c r="E168" s="128" t="s">
        <v>194</v>
      </c>
      <c r="F168" s="128" t="s">
        <v>336</v>
      </c>
      <c r="G168" s="129" t="s">
        <v>101</v>
      </c>
      <c r="H168" s="224"/>
      <c r="I168" s="223">
        <f>I169</f>
        <v>0</v>
      </c>
    </row>
    <row r="169" spans="1:9" ht="21" customHeight="1" hidden="1">
      <c r="A169" s="113" t="s">
        <v>28</v>
      </c>
      <c r="B169" s="177" t="s">
        <v>222</v>
      </c>
      <c r="C169" s="177" t="s">
        <v>216</v>
      </c>
      <c r="D169" s="127" t="s">
        <v>217</v>
      </c>
      <c r="E169" s="128" t="s">
        <v>194</v>
      </c>
      <c r="F169" s="128" t="s">
        <v>336</v>
      </c>
      <c r="G169" s="129" t="s">
        <v>101</v>
      </c>
      <c r="H169" s="224">
        <v>200</v>
      </c>
      <c r="I169" s="223"/>
    </row>
    <row r="170" spans="1:9" ht="14.25" customHeight="1" hidden="1">
      <c r="A170" s="173" t="s">
        <v>208</v>
      </c>
      <c r="B170" s="126" t="s">
        <v>222</v>
      </c>
      <c r="C170" s="126" t="s">
        <v>219</v>
      </c>
      <c r="D170" s="139"/>
      <c r="E170" s="140"/>
      <c r="F170" s="128" t="s">
        <v>336</v>
      </c>
      <c r="G170" s="141"/>
      <c r="H170" s="136"/>
      <c r="I170" s="214">
        <f>I171+I177</f>
        <v>0</v>
      </c>
    </row>
    <row r="171" spans="1:9" ht="12.75" hidden="1">
      <c r="A171" s="115" t="s">
        <v>32</v>
      </c>
      <c r="B171" s="137" t="s">
        <v>222</v>
      </c>
      <c r="C171" s="138" t="s">
        <v>219</v>
      </c>
      <c r="D171" s="139" t="s">
        <v>33</v>
      </c>
      <c r="E171" s="140"/>
      <c r="F171" s="128" t="s">
        <v>336</v>
      </c>
      <c r="G171" s="141"/>
      <c r="H171" s="140"/>
      <c r="I171" s="143">
        <f>I172</f>
        <v>0</v>
      </c>
    </row>
    <row r="172" spans="1:9" ht="27.75" customHeight="1" hidden="1">
      <c r="A172" s="113" t="s">
        <v>186</v>
      </c>
      <c r="B172" s="177" t="s">
        <v>222</v>
      </c>
      <c r="C172" s="177" t="s">
        <v>219</v>
      </c>
      <c r="D172" s="127" t="s">
        <v>33</v>
      </c>
      <c r="E172" s="128" t="s">
        <v>193</v>
      </c>
      <c r="F172" s="128" t="s">
        <v>336</v>
      </c>
      <c r="G172" s="129" t="s">
        <v>60</v>
      </c>
      <c r="H172" s="224"/>
      <c r="I172" s="223">
        <f>I173+I175</f>
        <v>0</v>
      </c>
    </row>
    <row r="173" spans="1:9" ht="38.25" hidden="1">
      <c r="A173" s="113" t="s">
        <v>103</v>
      </c>
      <c r="B173" s="177" t="s">
        <v>222</v>
      </c>
      <c r="C173" s="177" t="s">
        <v>219</v>
      </c>
      <c r="D173" s="127" t="s">
        <v>33</v>
      </c>
      <c r="E173" s="128" t="s">
        <v>193</v>
      </c>
      <c r="F173" s="128" t="s">
        <v>336</v>
      </c>
      <c r="G173" s="129" t="s">
        <v>203</v>
      </c>
      <c r="H173" s="224"/>
      <c r="I173" s="223">
        <f>I174</f>
        <v>0</v>
      </c>
    </row>
    <row r="174" spans="1:9" ht="25.5" hidden="1">
      <c r="A174" s="113" t="s">
        <v>191</v>
      </c>
      <c r="B174" s="177" t="s">
        <v>222</v>
      </c>
      <c r="C174" s="177" t="s">
        <v>219</v>
      </c>
      <c r="D174" s="127" t="s">
        <v>33</v>
      </c>
      <c r="E174" s="128" t="s">
        <v>193</v>
      </c>
      <c r="F174" s="128" t="s">
        <v>336</v>
      </c>
      <c r="G174" s="129" t="s">
        <v>203</v>
      </c>
      <c r="H174" s="224">
        <v>400</v>
      </c>
      <c r="I174" s="223"/>
    </row>
    <row r="175" spans="1:9" ht="28.5" customHeight="1" hidden="1">
      <c r="A175" s="113" t="s">
        <v>104</v>
      </c>
      <c r="B175" s="177" t="s">
        <v>222</v>
      </c>
      <c r="C175" s="177" t="s">
        <v>219</v>
      </c>
      <c r="D175" s="127" t="s">
        <v>33</v>
      </c>
      <c r="E175" s="128" t="s">
        <v>193</v>
      </c>
      <c r="F175" s="128" t="s">
        <v>336</v>
      </c>
      <c r="G175" s="129" t="s">
        <v>190</v>
      </c>
      <c r="H175" s="224"/>
      <c r="I175" s="223">
        <f>I176</f>
        <v>0</v>
      </c>
    </row>
    <row r="176" spans="1:9" ht="18" customHeight="1" hidden="1">
      <c r="A176" s="113" t="s">
        <v>28</v>
      </c>
      <c r="B176" s="177" t="s">
        <v>222</v>
      </c>
      <c r="C176" s="177" t="s">
        <v>219</v>
      </c>
      <c r="D176" s="127" t="s">
        <v>33</v>
      </c>
      <c r="E176" s="128" t="s">
        <v>193</v>
      </c>
      <c r="F176" s="128" t="s">
        <v>336</v>
      </c>
      <c r="G176" s="129" t="s">
        <v>190</v>
      </c>
      <c r="H176" s="224">
        <v>200</v>
      </c>
      <c r="I176" s="223"/>
    </row>
    <row r="177" spans="1:9" ht="27.75" customHeight="1" hidden="1">
      <c r="A177" s="115" t="s">
        <v>88</v>
      </c>
      <c r="B177" s="137" t="s">
        <v>222</v>
      </c>
      <c r="C177" s="138" t="s">
        <v>219</v>
      </c>
      <c r="D177" s="139" t="s">
        <v>217</v>
      </c>
      <c r="E177" s="140" t="s">
        <v>59</v>
      </c>
      <c r="F177" s="128" t="s">
        <v>336</v>
      </c>
      <c r="G177" s="141" t="s">
        <v>60</v>
      </c>
      <c r="H177" s="140"/>
      <c r="I177" s="143">
        <f>I178+I189</f>
        <v>0</v>
      </c>
    </row>
    <row r="178" spans="1:9" ht="39.75" customHeight="1" hidden="1">
      <c r="A178" s="113" t="s">
        <v>105</v>
      </c>
      <c r="B178" s="177" t="s">
        <v>222</v>
      </c>
      <c r="C178" s="177" t="s">
        <v>219</v>
      </c>
      <c r="D178" s="127" t="s">
        <v>217</v>
      </c>
      <c r="E178" s="128" t="s">
        <v>193</v>
      </c>
      <c r="F178" s="128" t="s">
        <v>336</v>
      </c>
      <c r="G178" s="129" t="s">
        <v>60</v>
      </c>
      <c r="H178" s="224"/>
      <c r="I178" s="223">
        <f>I179+I181+I183+I185+I187</f>
        <v>0</v>
      </c>
    </row>
    <row r="179" spans="1:9" ht="61.5" customHeight="1" hidden="1">
      <c r="A179" s="113" t="s">
        <v>107</v>
      </c>
      <c r="B179" s="177" t="s">
        <v>222</v>
      </c>
      <c r="C179" s="177" t="s">
        <v>219</v>
      </c>
      <c r="D179" s="127" t="s">
        <v>217</v>
      </c>
      <c r="E179" s="128" t="s">
        <v>193</v>
      </c>
      <c r="F179" s="128" t="s">
        <v>336</v>
      </c>
      <c r="G179" s="129" t="s">
        <v>106</v>
      </c>
      <c r="H179" s="224"/>
      <c r="I179" s="223">
        <f>I180</f>
        <v>0</v>
      </c>
    </row>
    <row r="180" spans="1:9" ht="66.75" customHeight="1" hidden="1">
      <c r="A180" s="113" t="s">
        <v>28</v>
      </c>
      <c r="B180" s="177" t="s">
        <v>222</v>
      </c>
      <c r="C180" s="177" t="s">
        <v>219</v>
      </c>
      <c r="D180" s="127" t="s">
        <v>217</v>
      </c>
      <c r="E180" s="128" t="s">
        <v>193</v>
      </c>
      <c r="F180" s="128" t="s">
        <v>336</v>
      </c>
      <c r="G180" s="129" t="s">
        <v>106</v>
      </c>
      <c r="H180" s="224">
        <v>200</v>
      </c>
      <c r="I180" s="223"/>
    </row>
    <row r="181" spans="1:9" ht="26.25" customHeight="1" hidden="1">
      <c r="A181" s="113" t="s">
        <v>109</v>
      </c>
      <c r="B181" s="177" t="s">
        <v>222</v>
      </c>
      <c r="C181" s="177" t="s">
        <v>219</v>
      </c>
      <c r="D181" s="127" t="s">
        <v>217</v>
      </c>
      <c r="E181" s="128" t="s">
        <v>193</v>
      </c>
      <c r="F181" s="128" t="s">
        <v>336</v>
      </c>
      <c r="G181" s="129" t="s">
        <v>108</v>
      </c>
      <c r="H181" s="224"/>
      <c r="I181" s="223">
        <f>I182</f>
        <v>0</v>
      </c>
    </row>
    <row r="182" spans="1:9" ht="72.75" customHeight="1" hidden="1">
      <c r="A182" s="113" t="s">
        <v>191</v>
      </c>
      <c r="B182" s="177" t="s">
        <v>222</v>
      </c>
      <c r="C182" s="177" t="s">
        <v>219</v>
      </c>
      <c r="D182" s="127" t="s">
        <v>217</v>
      </c>
      <c r="E182" s="128" t="s">
        <v>193</v>
      </c>
      <c r="F182" s="128" t="s">
        <v>336</v>
      </c>
      <c r="G182" s="129" t="s">
        <v>108</v>
      </c>
      <c r="H182" s="224">
        <v>400</v>
      </c>
      <c r="I182" s="223"/>
    </row>
    <row r="183" spans="1:9" ht="16.5" customHeight="1" hidden="1">
      <c r="A183" s="113" t="s">
        <v>111</v>
      </c>
      <c r="B183" s="177" t="s">
        <v>222</v>
      </c>
      <c r="C183" s="177" t="s">
        <v>219</v>
      </c>
      <c r="D183" s="127" t="s">
        <v>217</v>
      </c>
      <c r="E183" s="128" t="s">
        <v>193</v>
      </c>
      <c r="F183" s="128" t="s">
        <v>336</v>
      </c>
      <c r="G183" s="129" t="s">
        <v>110</v>
      </c>
      <c r="H183" s="224"/>
      <c r="I183" s="220">
        <f>I184</f>
        <v>0</v>
      </c>
    </row>
    <row r="184" spans="1:9" ht="72.75" customHeight="1" hidden="1">
      <c r="A184" s="113" t="s">
        <v>191</v>
      </c>
      <c r="B184" s="177" t="s">
        <v>222</v>
      </c>
      <c r="C184" s="177" t="s">
        <v>219</v>
      </c>
      <c r="D184" s="127" t="s">
        <v>217</v>
      </c>
      <c r="E184" s="128" t="s">
        <v>193</v>
      </c>
      <c r="F184" s="128" t="s">
        <v>336</v>
      </c>
      <c r="G184" s="129" t="s">
        <v>110</v>
      </c>
      <c r="H184" s="129">
        <v>400</v>
      </c>
      <c r="I184" s="220"/>
    </row>
    <row r="185" spans="1:9" ht="16.5" customHeight="1" hidden="1">
      <c r="A185" s="113" t="s">
        <v>112</v>
      </c>
      <c r="B185" s="177" t="s">
        <v>222</v>
      </c>
      <c r="C185" s="177" t="s">
        <v>219</v>
      </c>
      <c r="D185" s="127" t="s">
        <v>217</v>
      </c>
      <c r="E185" s="128" t="s">
        <v>193</v>
      </c>
      <c r="F185" s="128" t="s">
        <v>336</v>
      </c>
      <c r="G185" s="129" t="s">
        <v>113</v>
      </c>
      <c r="H185" s="224"/>
      <c r="I185" s="220">
        <f>I186</f>
        <v>0</v>
      </c>
    </row>
    <row r="186" spans="1:9" ht="55.5" customHeight="1" hidden="1">
      <c r="A186" s="113" t="s">
        <v>28</v>
      </c>
      <c r="B186" s="177" t="s">
        <v>222</v>
      </c>
      <c r="C186" s="177" t="s">
        <v>219</v>
      </c>
      <c r="D186" s="127" t="s">
        <v>217</v>
      </c>
      <c r="E186" s="128" t="s">
        <v>193</v>
      </c>
      <c r="F186" s="128" t="s">
        <v>336</v>
      </c>
      <c r="G186" s="129" t="s">
        <v>113</v>
      </c>
      <c r="H186" s="224">
        <v>200</v>
      </c>
      <c r="I186" s="220"/>
    </row>
    <row r="187" spans="1:9" ht="75" customHeight="1" hidden="1">
      <c r="A187" s="113" t="s">
        <v>114</v>
      </c>
      <c r="B187" s="177" t="s">
        <v>222</v>
      </c>
      <c r="C187" s="177" t="s">
        <v>219</v>
      </c>
      <c r="D187" s="127" t="s">
        <v>217</v>
      </c>
      <c r="E187" s="128" t="s">
        <v>193</v>
      </c>
      <c r="F187" s="128" t="s">
        <v>336</v>
      </c>
      <c r="G187" s="129" t="s">
        <v>115</v>
      </c>
      <c r="H187" s="224"/>
      <c r="I187" s="220">
        <f>I188</f>
        <v>0</v>
      </c>
    </row>
    <row r="188" spans="1:9" ht="16.5" customHeight="1" hidden="1">
      <c r="A188" s="113" t="s">
        <v>28</v>
      </c>
      <c r="B188" s="177" t="s">
        <v>222</v>
      </c>
      <c r="C188" s="177" t="s">
        <v>219</v>
      </c>
      <c r="D188" s="127" t="s">
        <v>217</v>
      </c>
      <c r="E188" s="128" t="s">
        <v>193</v>
      </c>
      <c r="F188" s="128" t="s">
        <v>336</v>
      </c>
      <c r="G188" s="129" t="s">
        <v>115</v>
      </c>
      <c r="H188" s="224">
        <v>200</v>
      </c>
      <c r="I188" s="220"/>
    </row>
    <row r="189" spans="1:9" ht="16.5" customHeight="1" hidden="1">
      <c r="A189" s="113" t="s">
        <v>116</v>
      </c>
      <c r="B189" s="177" t="s">
        <v>222</v>
      </c>
      <c r="C189" s="177" t="s">
        <v>219</v>
      </c>
      <c r="D189" s="127" t="s">
        <v>217</v>
      </c>
      <c r="E189" s="128" t="s">
        <v>194</v>
      </c>
      <c r="F189" s="128" t="s">
        <v>336</v>
      </c>
      <c r="G189" s="129" t="s">
        <v>60</v>
      </c>
      <c r="H189" s="224"/>
      <c r="I189" s="220">
        <f>I190</f>
        <v>0</v>
      </c>
    </row>
    <row r="190" spans="1:9" ht="63.75" hidden="1">
      <c r="A190" s="113" t="s">
        <v>118</v>
      </c>
      <c r="B190" s="177" t="s">
        <v>222</v>
      </c>
      <c r="C190" s="177" t="s">
        <v>219</v>
      </c>
      <c r="D190" s="127" t="s">
        <v>217</v>
      </c>
      <c r="E190" s="128" t="s">
        <v>194</v>
      </c>
      <c r="F190" s="128" t="s">
        <v>336</v>
      </c>
      <c r="G190" s="129" t="s">
        <v>117</v>
      </c>
      <c r="H190" s="129"/>
      <c r="I190" s="220">
        <f>I191</f>
        <v>0</v>
      </c>
    </row>
    <row r="191" spans="1:9" ht="54" customHeight="1" hidden="1">
      <c r="A191" s="113" t="s">
        <v>28</v>
      </c>
      <c r="B191" s="177" t="s">
        <v>222</v>
      </c>
      <c r="C191" s="177" t="s">
        <v>219</v>
      </c>
      <c r="D191" s="127" t="s">
        <v>217</v>
      </c>
      <c r="E191" s="128" t="s">
        <v>194</v>
      </c>
      <c r="F191" s="128" t="s">
        <v>336</v>
      </c>
      <c r="G191" s="129" t="s">
        <v>117</v>
      </c>
      <c r="H191" s="224">
        <v>200</v>
      </c>
      <c r="I191" s="223"/>
    </row>
    <row r="192" spans="1:9" ht="18.75" customHeight="1">
      <c r="A192" s="135" t="s">
        <v>209</v>
      </c>
      <c r="B192" s="135" t="s">
        <v>222</v>
      </c>
      <c r="C192" s="135" t="s">
        <v>217</v>
      </c>
      <c r="D192" s="235"/>
      <c r="E192" s="236"/>
      <c r="F192" s="128"/>
      <c r="G192" s="237" t="s">
        <v>214</v>
      </c>
      <c r="H192" s="136" t="s">
        <v>212</v>
      </c>
      <c r="I192" s="214">
        <f>I193+I197</f>
        <v>1084.3</v>
      </c>
    </row>
    <row r="193" spans="1:9" ht="34.5" customHeight="1" hidden="1">
      <c r="A193" s="115" t="s">
        <v>88</v>
      </c>
      <c r="B193" s="137" t="s">
        <v>222</v>
      </c>
      <c r="C193" s="138" t="s">
        <v>217</v>
      </c>
      <c r="D193" s="139" t="s">
        <v>217</v>
      </c>
      <c r="E193" s="140" t="s">
        <v>59</v>
      </c>
      <c r="F193" s="128" t="s">
        <v>336</v>
      </c>
      <c r="G193" s="141" t="s">
        <v>60</v>
      </c>
      <c r="H193" s="140"/>
      <c r="I193" s="143">
        <f>I194</f>
        <v>0</v>
      </c>
    </row>
    <row r="194" spans="1:9" ht="63.75" hidden="1">
      <c r="A194" s="113" t="s">
        <v>119</v>
      </c>
      <c r="B194" s="177" t="s">
        <v>222</v>
      </c>
      <c r="C194" s="177" t="s">
        <v>217</v>
      </c>
      <c r="D194" s="127" t="s">
        <v>217</v>
      </c>
      <c r="E194" s="128" t="s">
        <v>194</v>
      </c>
      <c r="F194" s="128" t="s">
        <v>336</v>
      </c>
      <c r="G194" s="129" t="s">
        <v>60</v>
      </c>
      <c r="H194" s="129"/>
      <c r="I194" s="220">
        <f>I195</f>
        <v>0</v>
      </c>
    </row>
    <row r="195" spans="1:9" ht="42.75" customHeight="1" hidden="1">
      <c r="A195" s="113" t="s">
        <v>120</v>
      </c>
      <c r="B195" s="177" t="s">
        <v>222</v>
      </c>
      <c r="C195" s="177" t="s">
        <v>217</v>
      </c>
      <c r="D195" s="127" t="s">
        <v>217</v>
      </c>
      <c r="E195" s="128" t="s">
        <v>194</v>
      </c>
      <c r="F195" s="128" t="s">
        <v>336</v>
      </c>
      <c r="G195" s="129" t="s">
        <v>101</v>
      </c>
      <c r="H195" s="129"/>
      <c r="I195" s="220">
        <f>I196</f>
        <v>0</v>
      </c>
    </row>
    <row r="196" spans="1:9" ht="51.75" customHeight="1" hidden="1">
      <c r="A196" s="113" t="s">
        <v>28</v>
      </c>
      <c r="B196" s="177" t="s">
        <v>222</v>
      </c>
      <c r="C196" s="177" t="s">
        <v>217</v>
      </c>
      <c r="D196" s="127" t="s">
        <v>217</v>
      </c>
      <c r="E196" s="128" t="s">
        <v>194</v>
      </c>
      <c r="F196" s="128" t="s">
        <v>336</v>
      </c>
      <c r="G196" s="129" t="s">
        <v>101</v>
      </c>
      <c r="H196" s="129">
        <v>200</v>
      </c>
      <c r="I196" s="220"/>
    </row>
    <row r="197" spans="1:9" ht="24.75" customHeight="1">
      <c r="A197" s="115" t="s">
        <v>121</v>
      </c>
      <c r="B197" s="137" t="s">
        <v>222</v>
      </c>
      <c r="C197" s="138" t="s">
        <v>217</v>
      </c>
      <c r="D197" s="139" t="s">
        <v>226</v>
      </c>
      <c r="E197" s="140" t="s">
        <v>59</v>
      </c>
      <c r="F197" s="128" t="s">
        <v>336</v>
      </c>
      <c r="G197" s="141" t="s">
        <v>415</v>
      </c>
      <c r="H197" s="140"/>
      <c r="I197" s="143">
        <f>I198+I203+I217</f>
        <v>1084.3</v>
      </c>
    </row>
    <row r="198" spans="1:9" s="221" customFormat="1" ht="25.5">
      <c r="A198" s="110" t="s">
        <v>396</v>
      </c>
      <c r="B198" s="126" t="s">
        <v>222</v>
      </c>
      <c r="C198" s="126" t="s">
        <v>217</v>
      </c>
      <c r="D198" s="139" t="s">
        <v>226</v>
      </c>
      <c r="E198" s="140" t="s">
        <v>22</v>
      </c>
      <c r="F198" s="128" t="s">
        <v>336</v>
      </c>
      <c r="G198" s="141" t="s">
        <v>415</v>
      </c>
      <c r="H198" s="136"/>
      <c r="I198" s="214">
        <f>I199+I201</f>
        <v>1000</v>
      </c>
    </row>
    <row r="199" spans="1:9" ht="12.75">
      <c r="A199" s="113" t="s">
        <v>397</v>
      </c>
      <c r="B199" s="177" t="s">
        <v>222</v>
      </c>
      <c r="C199" s="177" t="s">
        <v>217</v>
      </c>
      <c r="D199" s="127" t="s">
        <v>226</v>
      </c>
      <c r="E199" s="128" t="s">
        <v>22</v>
      </c>
      <c r="F199" s="128" t="s">
        <v>336</v>
      </c>
      <c r="G199" s="129" t="s">
        <v>433</v>
      </c>
      <c r="H199" s="224"/>
      <c r="I199" s="220">
        <f>I200</f>
        <v>100</v>
      </c>
    </row>
    <row r="200" spans="1:9" ht="12.75" customHeight="1">
      <c r="A200" s="113" t="s">
        <v>171</v>
      </c>
      <c r="B200" s="177" t="s">
        <v>222</v>
      </c>
      <c r="C200" s="177" t="s">
        <v>217</v>
      </c>
      <c r="D200" s="127" t="s">
        <v>226</v>
      </c>
      <c r="E200" s="128" t="s">
        <v>22</v>
      </c>
      <c r="F200" s="128" t="s">
        <v>336</v>
      </c>
      <c r="G200" s="129" t="s">
        <v>433</v>
      </c>
      <c r="H200" s="129" t="s">
        <v>170</v>
      </c>
      <c r="I200" s="220">
        <v>100</v>
      </c>
    </row>
    <row r="201" spans="1:9" ht="12.75">
      <c r="A201" s="113" t="s">
        <v>398</v>
      </c>
      <c r="B201" s="177" t="s">
        <v>222</v>
      </c>
      <c r="C201" s="177" t="s">
        <v>217</v>
      </c>
      <c r="D201" s="127" t="s">
        <v>226</v>
      </c>
      <c r="E201" s="128" t="s">
        <v>22</v>
      </c>
      <c r="F201" s="128" t="s">
        <v>336</v>
      </c>
      <c r="G201" s="129" t="s">
        <v>434</v>
      </c>
      <c r="H201" s="129"/>
      <c r="I201" s="220">
        <v>900</v>
      </c>
    </row>
    <row r="202" spans="1:9" ht="26.25" customHeight="1">
      <c r="A202" s="113" t="s">
        <v>171</v>
      </c>
      <c r="B202" s="177" t="s">
        <v>222</v>
      </c>
      <c r="C202" s="177" t="s">
        <v>217</v>
      </c>
      <c r="D202" s="127" t="s">
        <v>226</v>
      </c>
      <c r="E202" s="128" t="s">
        <v>22</v>
      </c>
      <c r="F202" s="128" t="s">
        <v>336</v>
      </c>
      <c r="G202" s="129" t="s">
        <v>434</v>
      </c>
      <c r="H202" s="129" t="s">
        <v>170</v>
      </c>
      <c r="I202" s="220">
        <v>900</v>
      </c>
    </row>
    <row r="203" spans="1:9" s="221" customFormat="1" ht="23.25" customHeight="1">
      <c r="A203" s="110" t="s">
        <v>399</v>
      </c>
      <c r="B203" s="126" t="s">
        <v>222</v>
      </c>
      <c r="C203" s="126" t="s">
        <v>217</v>
      </c>
      <c r="D203" s="139" t="s">
        <v>226</v>
      </c>
      <c r="E203" s="140" t="s">
        <v>13</v>
      </c>
      <c r="F203" s="128" t="s">
        <v>336</v>
      </c>
      <c r="G203" s="141"/>
      <c r="H203" s="141"/>
      <c r="I203" s="214">
        <f>I204+I206+I208+I210</f>
        <v>60</v>
      </c>
    </row>
    <row r="204" spans="1:9" ht="12.75">
      <c r="A204" s="113" t="s">
        <v>400</v>
      </c>
      <c r="B204" s="177" t="s">
        <v>222</v>
      </c>
      <c r="C204" s="177" t="s">
        <v>217</v>
      </c>
      <c r="D204" s="127" t="s">
        <v>226</v>
      </c>
      <c r="E204" s="128" t="s">
        <v>13</v>
      </c>
      <c r="F204" s="128" t="s">
        <v>336</v>
      </c>
      <c r="G204" s="129" t="s">
        <v>435</v>
      </c>
      <c r="H204" s="129"/>
      <c r="I204" s="220">
        <f>I205</f>
        <v>30</v>
      </c>
    </row>
    <row r="205" spans="1:9" ht="22.5" customHeight="1">
      <c r="A205" s="113" t="s">
        <v>171</v>
      </c>
      <c r="B205" s="177" t="s">
        <v>222</v>
      </c>
      <c r="C205" s="177" t="s">
        <v>217</v>
      </c>
      <c r="D205" s="127" t="s">
        <v>226</v>
      </c>
      <c r="E205" s="128" t="s">
        <v>13</v>
      </c>
      <c r="F205" s="128" t="s">
        <v>336</v>
      </c>
      <c r="G205" s="129" t="s">
        <v>435</v>
      </c>
      <c r="H205" s="129" t="s">
        <v>170</v>
      </c>
      <c r="I205" s="220">
        <v>30</v>
      </c>
    </row>
    <row r="206" spans="1:9" ht="52.5" customHeight="1" hidden="1">
      <c r="A206" s="113" t="s">
        <v>123</v>
      </c>
      <c r="B206" s="177" t="s">
        <v>222</v>
      </c>
      <c r="C206" s="177" t="s">
        <v>217</v>
      </c>
      <c r="D206" s="127" t="s">
        <v>226</v>
      </c>
      <c r="E206" s="128" t="s">
        <v>13</v>
      </c>
      <c r="F206" s="128" t="s">
        <v>336</v>
      </c>
      <c r="G206" s="129" t="s">
        <v>124</v>
      </c>
      <c r="H206" s="129"/>
      <c r="I206" s="220">
        <f>I207</f>
        <v>0</v>
      </c>
    </row>
    <row r="207" spans="1:9" ht="15" customHeight="1" hidden="1">
      <c r="A207" s="113" t="s">
        <v>28</v>
      </c>
      <c r="B207" s="177" t="s">
        <v>222</v>
      </c>
      <c r="C207" s="177" t="s">
        <v>217</v>
      </c>
      <c r="D207" s="127" t="s">
        <v>226</v>
      </c>
      <c r="E207" s="128" t="s">
        <v>13</v>
      </c>
      <c r="F207" s="128" t="s">
        <v>336</v>
      </c>
      <c r="G207" s="129" t="s">
        <v>124</v>
      </c>
      <c r="H207" s="129" t="s">
        <v>29</v>
      </c>
      <c r="I207" s="220"/>
    </row>
    <row r="208" spans="1:9" ht="55.5" customHeight="1" hidden="1">
      <c r="A208" s="113" t="s">
        <v>126</v>
      </c>
      <c r="B208" s="177" t="s">
        <v>222</v>
      </c>
      <c r="C208" s="177" t="s">
        <v>217</v>
      </c>
      <c r="D208" s="127" t="s">
        <v>226</v>
      </c>
      <c r="E208" s="128" t="s">
        <v>13</v>
      </c>
      <c r="F208" s="128" t="s">
        <v>336</v>
      </c>
      <c r="G208" s="129" t="s">
        <v>125</v>
      </c>
      <c r="H208" s="129"/>
      <c r="I208" s="220">
        <f>I209</f>
        <v>0</v>
      </c>
    </row>
    <row r="209" spans="1:9" ht="17.25" customHeight="1" hidden="1">
      <c r="A209" s="113" t="s">
        <v>28</v>
      </c>
      <c r="B209" s="177" t="s">
        <v>222</v>
      </c>
      <c r="C209" s="177" t="s">
        <v>217</v>
      </c>
      <c r="D209" s="127" t="s">
        <v>226</v>
      </c>
      <c r="E209" s="128" t="s">
        <v>13</v>
      </c>
      <c r="F209" s="128" t="s">
        <v>336</v>
      </c>
      <c r="G209" s="129" t="s">
        <v>125</v>
      </c>
      <c r="H209" s="129" t="s">
        <v>29</v>
      </c>
      <c r="I209" s="220"/>
    </row>
    <row r="210" spans="1:9" ht="16.5" customHeight="1">
      <c r="A210" s="113" t="s">
        <v>401</v>
      </c>
      <c r="B210" s="177" t="s">
        <v>222</v>
      </c>
      <c r="C210" s="177" t="s">
        <v>217</v>
      </c>
      <c r="D210" s="127" t="s">
        <v>226</v>
      </c>
      <c r="E210" s="128" t="s">
        <v>13</v>
      </c>
      <c r="F210" s="128" t="s">
        <v>336</v>
      </c>
      <c r="G210" s="129" t="s">
        <v>436</v>
      </c>
      <c r="H210" s="129"/>
      <c r="I210" s="220">
        <f>I211</f>
        <v>30</v>
      </c>
    </row>
    <row r="211" spans="1:9" ht="30.75" customHeight="1">
      <c r="A211" s="113" t="s">
        <v>171</v>
      </c>
      <c r="B211" s="177" t="s">
        <v>222</v>
      </c>
      <c r="C211" s="177" t="s">
        <v>217</v>
      </c>
      <c r="D211" s="127" t="s">
        <v>226</v>
      </c>
      <c r="E211" s="128" t="s">
        <v>13</v>
      </c>
      <c r="F211" s="128" t="s">
        <v>336</v>
      </c>
      <c r="G211" s="129" t="s">
        <v>436</v>
      </c>
      <c r="H211" s="129" t="s">
        <v>170</v>
      </c>
      <c r="I211" s="220">
        <v>30</v>
      </c>
    </row>
    <row r="212" spans="1:9" ht="45.75" customHeight="1" hidden="1">
      <c r="A212" s="113" t="s">
        <v>127</v>
      </c>
      <c r="B212" s="177" t="s">
        <v>222</v>
      </c>
      <c r="C212" s="177" t="s">
        <v>217</v>
      </c>
      <c r="D212" s="127" t="s">
        <v>226</v>
      </c>
      <c r="E212" s="128" t="s">
        <v>47</v>
      </c>
      <c r="F212" s="128" t="s">
        <v>336</v>
      </c>
      <c r="G212" s="129"/>
      <c r="H212" s="129"/>
      <c r="I212" s="220">
        <f>I213+I215</f>
        <v>0</v>
      </c>
    </row>
    <row r="213" spans="1:9" ht="15.75" customHeight="1" hidden="1">
      <c r="A213" s="113" t="s">
        <v>129</v>
      </c>
      <c r="B213" s="177" t="s">
        <v>222</v>
      </c>
      <c r="C213" s="177" t="s">
        <v>217</v>
      </c>
      <c r="D213" s="127" t="s">
        <v>226</v>
      </c>
      <c r="E213" s="128" t="s">
        <v>47</v>
      </c>
      <c r="F213" s="128" t="s">
        <v>336</v>
      </c>
      <c r="G213" s="129" t="s">
        <v>128</v>
      </c>
      <c r="H213" s="129"/>
      <c r="I213" s="220">
        <f>I214</f>
        <v>0</v>
      </c>
    </row>
    <row r="214" spans="1:9" ht="15.75" customHeight="1" hidden="1">
      <c r="A214" s="113" t="s">
        <v>28</v>
      </c>
      <c r="B214" s="177" t="s">
        <v>222</v>
      </c>
      <c r="C214" s="177" t="s">
        <v>217</v>
      </c>
      <c r="D214" s="127" t="s">
        <v>226</v>
      </c>
      <c r="E214" s="128" t="s">
        <v>47</v>
      </c>
      <c r="F214" s="128" t="s">
        <v>336</v>
      </c>
      <c r="G214" s="129" t="s">
        <v>128</v>
      </c>
      <c r="H214" s="129" t="s">
        <v>29</v>
      </c>
      <c r="I214" s="220"/>
    </row>
    <row r="215" spans="1:9" ht="51" hidden="1">
      <c r="A215" s="113" t="s">
        <v>151</v>
      </c>
      <c r="B215" s="177" t="s">
        <v>222</v>
      </c>
      <c r="C215" s="177" t="s">
        <v>217</v>
      </c>
      <c r="D215" s="127" t="s">
        <v>226</v>
      </c>
      <c r="E215" s="128" t="s">
        <v>47</v>
      </c>
      <c r="F215" s="128" t="s">
        <v>336</v>
      </c>
      <c r="G215" s="129" t="s">
        <v>130</v>
      </c>
      <c r="H215" s="129"/>
      <c r="I215" s="220">
        <f>I216</f>
        <v>0</v>
      </c>
    </row>
    <row r="216" spans="1:9" ht="44.25" customHeight="1" hidden="1">
      <c r="A216" s="113" t="s">
        <v>28</v>
      </c>
      <c r="B216" s="177" t="s">
        <v>222</v>
      </c>
      <c r="C216" s="177" t="s">
        <v>217</v>
      </c>
      <c r="D216" s="127" t="s">
        <v>226</v>
      </c>
      <c r="E216" s="128" t="s">
        <v>47</v>
      </c>
      <c r="F216" s="128" t="s">
        <v>336</v>
      </c>
      <c r="G216" s="129" t="s">
        <v>130</v>
      </c>
      <c r="H216" s="129" t="s">
        <v>29</v>
      </c>
      <c r="I216" s="220"/>
    </row>
    <row r="217" spans="1:9" ht="12.75">
      <c r="A217" s="178" t="s">
        <v>56</v>
      </c>
      <c r="B217" s="179" t="s">
        <v>222</v>
      </c>
      <c r="C217" s="179" t="s">
        <v>217</v>
      </c>
      <c r="D217" s="570">
        <v>97</v>
      </c>
      <c r="E217" s="180"/>
      <c r="F217" s="128"/>
      <c r="G217" s="181"/>
      <c r="H217" s="182"/>
      <c r="I217" s="183">
        <f>I218</f>
        <v>24.3</v>
      </c>
    </row>
    <row r="218" spans="1:9" ht="12.75">
      <c r="A218" s="118" t="s">
        <v>63</v>
      </c>
      <c r="B218" s="184" t="s">
        <v>222</v>
      </c>
      <c r="C218" s="184" t="s">
        <v>217</v>
      </c>
      <c r="D218" s="571">
        <v>97</v>
      </c>
      <c r="E218" s="573">
        <v>4</v>
      </c>
      <c r="F218" s="128"/>
      <c r="G218" s="185"/>
      <c r="H218" s="186"/>
      <c r="I218" s="187">
        <f>I219</f>
        <v>24.3</v>
      </c>
    </row>
    <row r="219" spans="1:9" ht="18" customHeight="1">
      <c r="A219" s="188" t="s">
        <v>370</v>
      </c>
      <c r="B219" s="184" t="s">
        <v>222</v>
      </c>
      <c r="C219" s="184" t="s">
        <v>217</v>
      </c>
      <c r="D219" s="571">
        <v>97</v>
      </c>
      <c r="E219" s="573">
        <v>4</v>
      </c>
      <c r="F219" s="128" t="s">
        <v>336</v>
      </c>
      <c r="G219" s="185" t="s">
        <v>437</v>
      </c>
      <c r="H219" s="186"/>
      <c r="I219" s="187">
        <f>I220</f>
        <v>24.3</v>
      </c>
    </row>
    <row r="220" spans="1:9" ht="24.75" customHeight="1">
      <c r="A220" s="113" t="s">
        <v>171</v>
      </c>
      <c r="B220" s="184" t="s">
        <v>222</v>
      </c>
      <c r="C220" s="184" t="s">
        <v>217</v>
      </c>
      <c r="D220" s="571">
        <v>97</v>
      </c>
      <c r="E220" s="573">
        <v>4</v>
      </c>
      <c r="F220" s="128" t="s">
        <v>336</v>
      </c>
      <c r="G220" s="185" t="s">
        <v>437</v>
      </c>
      <c r="H220" s="186" t="s">
        <v>170</v>
      </c>
      <c r="I220" s="189">
        <v>24.3</v>
      </c>
    </row>
    <row r="221" spans="1:9" s="221" customFormat="1" ht="12.75">
      <c r="A221" s="135" t="s">
        <v>320</v>
      </c>
      <c r="B221" s="135" t="s">
        <v>222</v>
      </c>
      <c r="C221" s="135" t="s">
        <v>222</v>
      </c>
      <c r="D221" s="572"/>
      <c r="E221" s="140"/>
      <c r="F221" s="128"/>
      <c r="G221" s="141"/>
      <c r="H221" s="141"/>
      <c r="I221" s="214">
        <f>I222</f>
        <v>1082</v>
      </c>
    </row>
    <row r="222" spans="1:9" ht="44.25" customHeight="1">
      <c r="A222" s="115" t="s">
        <v>121</v>
      </c>
      <c r="B222" s="137" t="s">
        <v>222</v>
      </c>
      <c r="C222" s="138" t="s">
        <v>222</v>
      </c>
      <c r="D222" s="139" t="s">
        <v>226</v>
      </c>
      <c r="E222" s="140" t="s">
        <v>59</v>
      </c>
      <c r="F222" s="128" t="s">
        <v>336</v>
      </c>
      <c r="G222" s="141" t="s">
        <v>415</v>
      </c>
      <c r="H222" s="140"/>
      <c r="I222" s="143">
        <f>I223</f>
        <v>1082</v>
      </c>
    </row>
    <row r="223" spans="1:9" s="221" customFormat="1" ht="25.5">
      <c r="A223" s="110" t="s">
        <v>402</v>
      </c>
      <c r="B223" s="126" t="s">
        <v>222</v>
      </c>
      <c r="C223" s="126" t="s">
        <v>222</v>
      </c>
      <c r="D223" s="139" t="s">
        <v>226</v>
      </c>
      <c r="E223" s="140" t="s">
        <v>193</v>
      </c>
      <c r="F223" s="128" t="s">
        <v>336</v>
      </c>
      <c r="G223" s="141" t="s">
        <v>415</v>
      </c>
      <c r="H223" s="141"/>
      <c r="I223" s="214">
        <f>I224</f>
        <v>1082</v>
      </c>
    </row>
    <row r="224" spans="1:11" ht="25.5">
      <c r="A224" s="113" t="s">
        <v>403</v>
      </c>
      <c r="B224" s="177" t="s">
        <v>222</v>
      </c>
      <c r="C224" s="177" t="s">
        <v>222</v>
      </c>
      <c r="D224" s="127" t="s">
        <v>226</v>
      </c>
      <c r="E224" s="128" t="s">
        <v>193</v>
      </c>
      <c r="F224" s="128" t="s">
        <v>336</v>
      </c>
      <c r="G224" s="129" t="s">
        <v>438</v>
      </c>
      <c r="H224" s="129"/>
      <c r="I224" s="220">
        <f>SUM(I225:I227)</f>
        <v>1082</v>
      </c>
      <c r="K224" s="202">
        <v>0</v>
      </c>
    </row>
    <row r="225" spans="1:9" ht="42.75" customHeight="1">
      <c r="A225" s="113" t="s">
        <v>16</v>
      </c>
      <c r="B225" s="177" t="s">
        <v>222</v>
      </c>
      <c r="C225" s="177" t="s">
        <v>222</v>
      </c>
      <c r="D225" s="127" t="s">
        <v>226</v>
      </c>
      <c r="E225" s="128" t="s">
        <v>193</v>
      </c>
      <c r="F225" s="128" t="s">
        <v>336</v>
      </c>
      <c r="G225" s="129" t="s">
        <v>438</v>
      </c>
      <c r="H225" s="129" t="s">
        <v>175</v>
      </c>
      <c r="I225" s="220">
        <v>806.1</v>
      </c>
    </row>
    <row r="226" spans="1:9" ht="25.5" customHeight="1">
      <c r="A226" s="113" t="s">
        <v>171</v>
      </c>
      <c r="B226" s="177" t="s">
        <v>222</v>
      </c>
      <c r="C226" s="177" t="s">
        <v>222</v>
      </c>
      <c r="D226" s="127" t="s">
        <v>226</v>
      </c>
      <c r="E226" s="128" t="s">
        <v>193</v>
      </c>
      <c r="F226" s="128" t="s">
        <v>336</v>
      </c>
      <c r="G226" s="129" t="s">
        <v>438</v>
      </c>
      <c r="H226" s="129" t="s">
        <v>170</v>
      </c>
      <c r="I226" s="220">
        <v>245.9</v>
      </c>
    </row>
    <row r="227" spans="1:9" ht="12.75">
      <c r="A227" s="113" t="s">
        <v>168</v>
      </c>
      <c r="B227" s="177" t="s">
        <v>222</v>
      </c>
      <c r="C227" s="177" t="s">
        <v>222</v>
      </c>
      <c r="D227" s="127" t="s">
        <v>226</v>
      </c>
      <c r="E227" s="128" t="s">
        <v>193</v>
      </c>
      <c r="F227" s="128" t="s">
        <v>336</v>
      </c>
      <c r="G227" s="129" t="s">
        <v>439</v>
      </c>
      <c r="H227" s="129" t="s">
        <v>263</v>
      </c>
      <c r="I227" s="220">
        <v>30</v>
      </c>
    </row>
    <row r="228" spans="1:9" ht="14.25" customHeight="1">
      <c r="A228" s="135" t="s">
        <v>274</v>
      </c>
      <c r="B228" s="137" t="s">
        <v>226</v>
      </c>
      <c r="C228" s="177"/>
      <c r="D228" s="127"/>
      <c r="E228" s="128"/>
      <c r="F228" s="128"/>
      <c r="G228" s="129"/>
      <c r="H228" s="129"/>
      <c r="I228" s="214">
        <f>I229</f>
        <v>20</v>
      </c>
    </row>
    <row r="229" spans="1:9" ht="31.5" customHeight="1">
      <c r="A229" s="135" t="s">
        <v>258</v>
      </c>
      <c r="B229" s="137" t="s">
        <v>226</v>
      </c>
      <c r="C229" s="137" t="s">
        <v>222</v>
      </c>
      <c r="D229" s="127"/>
      <c r="E229" s="128"/>
      <c r="F229" s="128"/>
      <c r="G229" s="129"/>
      <c r="H229" s="129"/>
      <c r="I229" s="214">
        <f>I230</f>
        <v>20</v>
      </c>
    </row>
    <row r="230" spans="1:9" ht="25.5" customHeight="1">
      <c r="A230" s="115" t="s">
        <v>141</v>
      </c>
      <c r="B230" s="137" t="s">
        <v>226</v>
      </c>
      <c r="C230" s="138" t="s">
        <v>222</v>
      </c>
      <c r="D230" s="139" t="s">
        <v>272</v>
      </c>
      <c r="E230" s="140" t="s">
        <v>59</v>
      </c>
      <c r="F230" s="128"/>
      <c r="G230" s="141"/>
      <c r="H230" s="140"/>
      <c r="I230" s="143">
        <f>I231</f>
        <v>20</v>
      </c>
    </row>
    <row r="231" spans="1:9" ht="40.5" customHeight="1">
      <c r="A231" s="110" t="s">
        <v>404</v>
      </c>
      <c r="B231" s="126" t="s">
        <v>226</v>
      </c>
      <c r="C231" s="126" t="s">
        <v>222</v>
      </c>
      <c r="D231" s="139" t="s">
        <v>272</v>
      </c>
      <c r="E231" s="140" t="s">
        <v>22</v>
      </c>
      <c r="F231" s="128"/>
      <c r="G231" s="141"/>
      <c r="H231" s="140"/>
      <c r="I231" s="214">
        <f>I232</f>
        <v>20</v>
      </c>
    </row>
    <row r="232" spans="1:9" ht="12.75">
      <c r="A232" s="113" t="s">
        <v>405</v>
      </c>
      <c r="B232" s="177" t="s">
        <v>226</v>
      </c>
      <c r="C232" s="177" t="s">
        <v>222</v>
      </c>
      <c r="D232" s="127" t="s">
        <v>272</v>
      </c>
      <c r="E232" s="128" t="s">
        <v>22</v>
      </c>
      <c r="F232" s="128" t="s">
        <v>336</v>
      </c>
      <c r="G232" s="129" t="s">
        <v>440</v>
      </c>
      <c r="H232" s="128"/>
      <c r="I232" s="220">
        <f>I233</f>
        <v>20</v>
      </c>
    </row>
    <row r="233" spans="1:9" ht="15.75" customHeight="1">
      <c r="A233" s="113" t="s">
        <v>171</v>
      </c>
      <c r="B233" s="177" t="s">
        <v>226</v>
      </c>
      <c r="C233" s="177" t="s">
        <v>222</v>
      </c>
      <c r="D233" s="127" t="s">
        <v>272</v>
      </c>
      <c r="E233" s="128" t="s">
        <v>22</v>
      </c>
      <c r="F233" s="128" t="s">
        <v>336</v>
      </c>
      <c r="G233" s="129" t="s">
        <v>440</v>
      </c>
      <c r="H233" s="128" t="s">
        <v>170</v>
      </c>
      <c r="I233" s="220">
        <v>20</v>
      </c>
    </row>
    <row r="234" spans="1:9" ht="15" customHeight="1">
      <c r="A234" s="135" t="s">
        <v>198</v>
      </c>
      <c r="B234" s="137" t="s">
        <v>227</v>
      </c>
      <c r="C234" s="137"/>
      <c r="D234" s="127"/>
      <c r="E234" s="128"/>
      <c r="F234" s="128"/>
      <c r="G234" s="129"/>
      <c r="H234" s="136"/>
      <c r="I234" s="214">
        <f>I235</f>
        <v>1638.2999999999997</v>
      </c>
    </row>
    <row r="235" spans="1:9" ht="12.75">
      <c r="A235" s="190" t="s">
        <v>189</v>
      </c>
      <c r="B235" s="171" t="s">
        <v>227</v>
      </c>
      <c r="C235" s="171" t="s">
        <v>216</v>
      </c>
      <c r="D235" s="127"/>
      <c r="E235" s="128"/>
      <c r="F235" s="128"/>
      <c r="G235" s="129"/>
      <c r="H235" s="128"/>
      <c r="I235" s="214">
        <f>I240</f>
        <v>1638.2999999999997</v>
      </c>
    </row>
    <row r="236" spans="1:9" ht="15" customHeight="1" hidden="1">
      <c r="A236" s="115" t="s">
        <v>56</v>
      </c>
      <c r="B236" s="137" t="s">
        <v>227</v>
      </c>
      <c r="C236" s="138" t="s">
        <v>216</v>
      </c>
      <c r="D236" s="139" t="s">
        <v>322</v>
      </c>
      <c r="E236" s="140">
        <v>0</v>
      </c>
      <c r="F236" s="128" t="s">
        <v>336</v>
      </c>
      <c r="G236" s="141" t="s">
        <v>60</v>
      </c>
      <c r="H236" s="140"/>
      <c r="I236" s="143">
        <f>I237</f>
        <v>0</v>
      </c>
    </row>
    <row r="237" spans="1:9" ht="12.75" hidden="1">
      <c r="A237" s="113" t="s">
        <v>63</v>
      </c>
      <c r="B237" s="177" t="s">
        <v>227</v>
      </c>
      <c r="C237" s="177" t="s">
        <v>216</v>
      </c>
      <c r="D237" s="191" t="s">
        <v>322</v>
      </c>
      <c r="E237" s="192" t="s">
        <v>61</v>
      </c>
      <c r="F237" s="128" t="s">
        <v>336</v>
      </c>
      <c r="G237" s="193" t="s">
        <v>60</v>
      </c>
      <c r="H237" s="128"/>
      <c r="I237" s="220">
        <f>I238</f>
        <v>0</v>
      </c>
    </row>
    <row r="238" spans="1:9" ht="51" customHeight="1" hidden="1">
      <c r="A238" s="194" t="s">
        <v>65</v>
      </c>
      <c r="B238" s="172" t="s">
        <v>227</v>
      </c>
      <c r="C238" s="172" t="s">
        <v>216</v>
      </c>
      <c r="D238" s="163" t="s">
        <v>322</v>
      </c>
      <c r="E238" s="164" t="s">
        <v>61</v>
      </c>
      <c r="F238" s="128" t="s">
        <v>336</v>
      </c>
      <c r="G238" s="195" t="s">
        <v>64</v>
      </c>
      <c r="H238" s="196"/>
      <c r="I238" s="220">
        <f>I239</f>
        <v>0</v>
      </c>
    </row>
    <row r="239" spans="1:9" ht="14.25" customHeight="1" hidden="1">
      <c r="A239" s="132" t="s">
        <v>67</v>
      </c>
      <c r="B239" s="172" t="s">
        <v>227</v>
      </c>
      <c r="C239" s="172" t="s">
        <v>216</v>
      </c>
      <c r="D239" s="163" t="s">
        <v>322</v>
      </c>
      <c r="E239" s="164" t="s">
        <v>61</v>
      </c>
      <c r="F239" s="128" t="s">
        <v>336</v>
      </c>
      <c r="G239" s="195" t="s">
        <v>64</v>
      </c>
      <c r="H239" s="128" t="s">
        <v>66</v>
      </c>
      <c r="I239" s="220"/>
    </row>
    <row r="240" spans="1:9" ht="24.75" customHeight="1">
      <c r="A240" s="115" t="s">
        <v>596</v>
      </c>
      <c r="B240" s="137" t="s">
        <v>227</v>
      </c>
      <c r="C240" s="138" t="s">
        <v>216</v>
      </c>
      <c r="D240" s="139" t="s">
        <v>222</v>
      </c>
      <c r="E240" s="140" t="s">
        <v>59</v>
      </c>
      <c r="F240" s="128" t="s">
        <v>336</v>
      </c>
      <c r="G240" s="141" t="s">
        <v>415</v>
      </c>
      <c r="H240" s="140"/>
      <c r="I240" s="143">
        <f>I241+I244+I251</f>
        <v>1638.2999999999997</v>
      </c>
    </row>
    <row r="241" spans="1:9" ht="15.75" customHeight="1">
      <c r="A241" s="110" t="s">
        <v>406</v>
      </c>
      <c r="B241" s="126" t="s">
        <v>227</v>
      </c>
      <c r="C241" s="126" t="s">
        <v>216</v>
      </c>
      <c r="D241" s="139" t="s">
        <v>222</v>
      </c>
      <c r="E241" s="140" t="s">
        <v>22</v>
      </c>
      <c r="F241" s="128" t="s">
        <v>336</v>
      </c>
      <c r="G241" s="141" t="s">
        <v>415</v>
      </c>
      <c r="H241" s="140"/>
      <c r="I241" s="214">
        <f>I242</f>
        <v>20</v>
      </c>
    </row>
    <row r="242" spans="1:9" ht="15" customHeight="1">
      <c r="A242" s="113" t="s">
        <v>407</v>
      </c>
      <c r="B242" s="177" t="s">
        <v>227</v>
      </c>
      <c r="C242" s="177" t="s">
        <v>216</v>
      </c>
      <c r="D242" s="127" t="s">
        <v>222</v>
      </c>
      <c r="E242" s="128" t="s">
        <v>22</v>
      </c>
      <c r="F242" s="128" t="s">
        <v>336</v>
      </c>
      <c r="G242" s="129" t="s">
        <v>441</v>
      </c>
      <c r="H242" s="128"/>
      <c r="I242" s="220">
        <f>I243</f>
        <v>20</v>
      </c>
    </row>
    <row r="243" spans="1:9" ht="15.75" customHeight="1">
      <c r="A243" s="113" t="s">
        <v>171</v>
      </c>
      <c r="B243" s="177" t="s">
        <v>227</v>
      </c>
      <c r="C243" s="177" t="s">
        <v>216</v>
      </c>
      <c r="D243" s="127" t="s">
        <v>222</v>
      </c>
      <c r="E243" s="128" t="s">
        <v>22</v>
      </c>
      <c r="F243" s="128" t="s">
        <v>336</v>
      </c>
      <c r="G243" s="129" t="s">
        <v>441</v>
      </c>
      <c r="H243" s="128" t="s">
        <v>170</v>
      </c>
      <c r="I243" s="220">
        <v>20</v>
      </c>
    </row>
    <row r="244" spans="1:9" ht="27.75" customHeight="1">
      <c r="A244" s="110" t="s">
        <v>408</v>
      </c>
      <c r="B244" s="126" t="s">
        <v>227</v>
      </c>
      <c r="C244" s="126" t="s">
        <v>221</v>
      </c>
      <c r="D244" s="139" t="s">
        <v>222</v>
      </c>
      <c r="E244" s="140" t="s">
        <v>13</v>
      </c>
      <c r="F244" s="128" t="s">
        <v>336</v>
      </c>
      <c r="G244" s="141" t="s">
        <v>415</v>
      </c>
      <c r="H244" s="140"/>
      <c r="I244" s="214">
        <f>I245</f>
        <v>1618.2999999999997</v>
      </c>
    </row>
    <row r="245" spans="1:9" ht="27" customHeight="1">
      <c r="A245" s="113" t="s">
        <v>403</v>
      </c>
      <c r="B245" s="177" t="s">
        <v>227</v>
      </c>
      <c r="C245" s="177" t="s">
        <v>216</v>
      </c>
      <c r="D245" s="127" t="s">
        <v>222</v>
      </c>
      <c r="E245" s="128" t="s">
        <v>13</v>
      </c>
      <c r="F245" s="128" t="s">
        <v>336</v>
      </c>
      <c r="G245" s="129" t="s">
        <v>438</v>
      </c>
      <c r="H245" s="128"/>
      <c r="I245" s="220">
        <f>I246+I247+I248</f>
        <v>1618.2999999999997</v>
      </c>
    </row>
    <row r="246" spans="1:9" ht="12.75">
      <c r="A246" s="88" t="s">
        <v>409</v>
      </c>
      <c r="B246" s="177" t="s">
        <v>227</v>
      </c>
      <c r="C246" s="177" t="s">
        <v>216</v>
      </c>
      <c r="D246" s="127" t="s">
        <v>222</v>
      </c>
      <c r="E246" s="128" t="s">
        <v>13</v>
      </c>
      <c r="F246" s="128" t="s">
        <v>336</v>
      </c>
      <c r="G246" s="129" t="s">
        <v>438</v>
      </c>
      <c r="H246" s="128" t="s">
        <v>175</v>
      </c>
      <c r="I246" s="133">
        <v>1035.6</v>
      </c>
    </row>
    <row r="247" spans="1:9" ht="27" customHeight="1">
      <c r="A247" s="113" t="s">
        <v>171</v>
      </c>
      <c r="B247" s="177" t="s">
        <v>227</v>
      </c>
      <c r="C247" s="177" t="s">
        <v>216</v>
      </c>
      <c r="D247" s="127" t="s">
        <v>222</v>
      </c>
      <c r="E247" s="128" t="s">
        <v>13</v>
      </c>
      <c r="F247" s="128" t="s">
        <v>336</v>
      </c>
      <c r="G247" s="129" t="s">
        <v>438</v>
      </c>
      <c r="H247" s="128" t="s">
        <v>170</v>
      </c>
      <c r="I247" s="133">
        <v>443.6</v>
      </c>
    </row>
    <row r="248" spans="1:11" ht="15" customHeight="1">
      <c r="A248" s="88" t="s">
        <v>409</v>
      </c>
      <c r="B248" s="197" t="s">
        <v>227</v>
      </c>
      <c r="C248" s="197" t="s">
        <v>216</v>
      </c>
      <c r="D248" s="127" t="s">
        <v>222</v>
      </c>
      <c r="E248" s="128" t="s">
        <v>13</v>
      </c>
      <c r="F248" s="128" t="s">
        <v>336</v>
      </c>
      <c r="G248" s="238" t="s">
        <v>337</v>
      </c>
      <c r="H248" s="199" t="s">
        <v>175</v>
      </c>
      <c r="I248" s="200">
        <v>139.1</v>
      </c>
      <c r="K248" s="227"/>
    </row>
    <row r="249" spans="1:9" ht="15" customHeight="1" hidden="1">
      <c r="A249" s="188" t="s">
        <v>338</v>
      </c>
      <c r="B249" s="197" t="s">
        <v>227</v>
      </c>
      <c r="C249" s="197" t="s">
        <v>216</v>
      </c>
      <c r="D249" s="198" t="s">
        <v>322</v>
      </c>
      <c r="E249" s="185" t="s">
        <v>61</v>
      </c>
      <c r="F249" s="128" t="s">
        <v>336</v>
      </c>
      <c r="G249" s="185" t="s">
        <v>336</v>
      </c>
      <c r="H249" s="199" t="s">
        <v>337</v>
      </c>
      <c r="I249" s="200">
        <v>540</v>
      </c>
    </row>
    <row r="250" spans="1:9" ht="15.75" customHeight="1" hidden="1">
      <c r="A250" s="226" t="s">
        <v>335</v>
      </c>
      <c r="B250" s="197" t="s">
        <v>227</v>
      </c>
      <c r="C250" s="197" t="s">
        <v>216</v>
      </c>
      <c r="D250" s="198" t="s">
        <v>322</v>
      </c>
      <c r="E250" s="185" t="s">
        <v>61</v>
      </c>
      <c r="F250" s="128" t="s">
        <v>336</v>
      </c>
      <c r="G250" s="185" t="s">
        <v>336</v>
      </c>
      <c r="H250" s="199" t="s">
        <v>337</v>
      </c>
      <c r="I250" s="200"/>
    </row>
    <row r="251" spans="1:9" ht="17.25" customHeight="1" hidden="1">
      <c r="A251" s="188" t="s">
        <v>338</v>
      </c>
      <c r="B251" s="197" t="s">
        <v>227</v>
      </c>
      <c r="C251" s="197" t="s">
        <v>216</v>
      </c>
      <c r="D251" s="198" t="s">
        <v>322</v>
      </c>
      <c r="E251" s="185" t="s">
        <v>61</v>
      </c>
      <c r="F251" s="128" t="s">
        <v>336</v>
      </c>
      <c r="G251" s="185" t="s">
        <v>336</v>
      </c>
      <c r="H251" s="199"/>
      <c r="I251" s="200"/>
    </row>
    <row r="252" spans="1:9" s="221" customFormat="1" ht="15.75" customHeight="1" hidden="1">
      <c r="A252" s="113" t="s">
        <v>69</v>
      </c>
      <c r="B252" s="177" t="s">
        <v>227</v>
      </c>
      <c r="C252" s="177" t="s">
        <v>216</v>
      </c>
      <c r="D252" s="127" t="s">
        <v>222</v>
      </c>
      <c r="E252" s="128" t="s">
        <v>47</v>
      </c>
      <c r="F252" s="128" t="s">
        <v>336</v>
      </c>
      <c r="G252" s="129" t="s">
        <v>202</v>
      </c>
      <c r="H252" s="128"/>
      <c r="I252" s="133">
        <f>I253+I254+I255</f>
        <v>0</v>
      </c>
    </row>
    <row r="253" spans="1:9" ht="18" customHeight="1" hidden="1">
      <c r="A253" s="113" t="s">
        <v>16</v>
      </c>
      <c r="B253" s="177" t="s">
        <v>227</v>
      </c>
      <c r="C253" s="177" t="s">
        <v>216</v>
      </c>
      <c r="D253" s="127" t="s">
        <v>222</v>
      </c>
      <c r="E253" s="128" t="s">
        <v>47</v>
      </c>
      <c r="F253" s="128" t="s">
        <v>336</v>
      </c>
      <c r="G253" s="129" t="s">
        <v>202</v>
      </c>
      <c r="H253" s="128" t="s">
        <v>24</v>
      </c>
      <c r="I253" s="133"/>
    </row>
    <row r="254" spans="1:9" ht="20.25" customHeight="1" hidden="1">
      <c r="A254" s="113" t="s">
        <v>28</v>
      </c>
      <c r="B254" s="177" t="s">
        <v>227</v>
      </c>
      <c r="C254" s="177" t="s">
        <v>216</v>
      </c>
      <c r="D254" s="127" t="s">
        <v>222</v>
      </c>
      <c r="E254" s="128" t="s">
        <v>47</v>
      </c>
      <c r="F254" s="128" t="s">
        <v>336</v>
      </c>
      <c r="G254" s="129" t="s">
        <v>352</v>
      </c>
      <c r="H254" s="128" t="s">
        <v>29</v>
      </c>
      <c r="I254" s="133"/>
    </row>
    <row r="255" spans="1:9" ht="20.25" customHeight="1" hidden="1">
      <c r="A255" s="113" t="s">
        <v>30</v>
      </c>
      <c r="B255" s="177" t="s">
        <v>227</v>
      </c>
      <c r="C255" s="177" t="s">
        <v>216</v>
      </c>
      <c r="D255" s="127" t="s">
        <v>222</v>
      </c>
      <c r="E255" s="128" t="s">
        <v>47</v>
      </c>
      <c r="F255" s="128" t="s">
        <v>336</v>
      </c>
      <c r="G255" s="129" t="s">
        <v>352</v>
      </c>
      <c r="H255" s="128" t="s">
        <v>31</v>
      </c>
      <c r="I255" s="133"/>
    </row>
    <row r="256" spans="1:9" ht="12.75">
      <c r="A256" s="135" t="s">
        <v>319</v>
      </c>
      <c r="B256" s="201" t="s">
        <v>245</v>
      </c>
      <c r="C256" s="177"/>
      <c r="D256" s="127"/>
      <c r="E256" s="128"/>
      <c r="F256" s="128"/>
      <c r="G256" s="129"/>
      <c r="H256" s="135"/>
      <c r="I256" s="214">
        <f>I262++I257</f>
        <v>202</v>
      </c>
    </row>
    <row r="257" spans="1:9" ht="12.75">
      <c r="A257" s="135" t="s">
        <v>137</v>
      </c>
      <c r="B257" s="201" t="s">
        <v>245</v>
      </c>
      <c r="C257" s="201" t="s">
        <v>216</v>
      </c>
      <c r="D257" s="127"/>
      <c r="E257" s="128"/>
      <c r="F257" s="128"/>
      <c r="G257" s="129"/>
      <c r="H257" s="135"/>
      <c r="I257" s="214">
        <f>I258</f>
        <v>192</v>
      </c>
    </row>
    <row r="258" spans="1:9" ht="12.75">
      <c r="A258" s="115" t="s">
        <v>134</v>
      </c>
      <c r="B258" s="137" t="s">
        <v>245</v>
      </c>
      <c r="C258" s="138" t="s">
        <v>216</v>
      </c>
      <c r="D258" s="139" t="s">
        <v>135</v>
      </c>
      <c r="E258" s="140" t="s">
        <v>59</v>
      </c>
      <c r="F258" s="128" t="s">
        <v>336</v>
      </c>
      <c r="G258" s="141" t="s">
        <v>415</v>
      </c>
      <c r="H258" s="140"/>
      <c r="I258" s="143">
        <f>I259</f>
        <v>192</v>
      </c>
    </row>
    <row r="259" spans="1:9" ht="38.25">
      <c r="A259" s="115" t="s">
        <v>136</v>
      </c>
      <c r="B259" s="210" t="s">
        <v>245</v>
      </c>
      <c r="C259" s="139" t="s">
        <v>216</v>
      </c>
      <c r="D259" s="228" t="s">
        <v>135</v>
      </c>
      <c r="E259" s="229" t="s">
        <v>22</v>
      </c>
      <c r="F259" s="128" t="s">
        <v>336</v>
      </c>
      <c r="G259" s="141" t="s">
        <v>415</v>
      </c>
      <c r="H259" s="140"/>
      <c r="I259" s="143">
        <f>I260</f>
        <v>192</v>
      </c>
    </row>
    <row r="260" spans="1:9" ht="12.75">
      <c r="A260" s="122" t="s">
        <v>410</v>
      </c>
      <c r="B260" s="230" t="s">
        <v>245</v>
      </c>
      <c r="C260" s="127" t="s">
        <v>216</v>
      </c>
      <c r="D260" s="211" t="s">
        <v>135</v>
      </c>
      <c r="E260" s="212" t="s">
        <v>22</v>
      </c>
      <c r="F260" s="128" t="s">
        <v>336</v>
      </c>
      <c r="G260" s="129" t="s">
        <v>442</v>
      </c>
      <c r="H260" s="128"/>
      <c r="I260" s="144">
        <f>I261</f>
        <v>192</v>
      </c>
    </row>
    <row r="261" spans="1:9" ht="27.75" customHeight="1">
      <c r="A261" s="188" t="s">
        <v>333</v>
      </c>
      <c r="B261" s="230" t="s">
        <v>245</v>
      </c>
      <c r="C261" s="127" t="s">
        <v>216</v>
      </c>
      <c r="D261" s="211" t="s">
        <v>135</v>
      </c>
      <c r="E261" s="212" t="s">
        <v>22</v>
      </c>
      <c r="F261" s="128" t="s">
        <v>336</v>
      </c>
      <c r="G261" s="129" t="s">
        <v>443</v>
      </c>
      <c r="H261" s="128" t="s">
        <v>334</v>
      </c>
      <c r="I261" s="144">
        <v>192</v>
      </c>
    </row>
    <row r="262" spans="1:9" ht="12.75">
      <c r="A262" s="135" t="s">
        <v>321</v>
      </c>
      <c r="B262" s="126" t="s">
        <v>245</v>
      </c>
      <c r="C262" s="126" t="s">
        <v>217</v>
      </c>
      <c r="D262" s="139"/>
      <c r="E262" s="140"/>
      <c r="F262" s="128"/>
      <c r="G262" s="141"/>
      <c r="H262" s="135"/>
      <c r="I262" s="214">
        <f>I263</f>
        <v>10</v>
      </c>
    </row>
    <row r="263" spans="1:9" ht="38.25" customHeight="1">
      <c r="A263" s="115" t="s">
        <v>597</v>
      </c>
      <c r="B263" s="137" t="s">
        <v>245</v>
      </c>
      <c r="C263" s="138" t="s">
        <v>217</v>
      </c>
      <c r="D263" s="139" t="s">
        <v>245</v>
      </c>
      <c r="E263" s="140" t="s">
        <v>59</v>
      </c>
      <c r="F263" s="128" t="s">
        <v>336</v>
      </c>
      <c r="G263" s="141" t="s">
        <v>415</v>
      </c>
      <c r="H263" s="140"/>
      <c r="I263" s="143">
        <f>I264</f>
        <v>10</v>
      </c>
    </row>
    <row r="264" spans="1:9" ht="12.75">
      <c r="A264" s="110" t="s">
        <v>411</v>
      </c>
      <c r="B264" s="126" t="s">
        <v>245</v>
      </c>
      <c r="C264" s="126" t="s">
        <v>217</v>
      </c>
      <c r="D264" s="139" t="s">
        <v>245</v>
      </c>
      <c r="E264" s="140" t="s">
        <v>22</v>
      </c>
      <c r="F264" s="128" t="s">
        <v>336</v>
      </c>
      <c r="G264" s="141" t="s">
        <v>415</v>
      </c>
      <c r="H264" s="140"/>
      <c r="I264" s="214">
        <f>I265</f>
        <v>10</v>
      </c>
    </row>
    <row r="265" spans="1:9" ht="12.75">
      <c r="A265" s="113" t="s">
        <v>412</v>
      </c>
      <c r="B265" s="177" t="s">
        <v>245</v>
      </c>
      <c r="C265" s="177" t="s">
        <v>217</v>
      </c>
      <c r="D265" s="127" t="s">
        <v>245</v>
      </c>
      <c r="E265" s="128" t="s">
        <v>22</v>
      </c>
      <c r="F265" s="128" t="s">
        <v>336</v>
      </c>
      <c r="G265" s="129" t="s">
        <v>444</v>
      </c>
      <c r="H265" s="128"/>
      <c r="I265" s="220">
        <v>10</v>
      </c>
    </row>
    <row r="266" spans="1:9" ht="14.25" customHeight="1">
      <c r="A266" s="110" t="s">
        <v>56</v>
      </c>
      <c r="B266" s="177" t="s">
        <v>275</v>
      </c>
      <c r="C266" s="177" t="s">
        <v>216</v>
      </c>
      <c r="D266" s="127" t="s">
        <v>322</v>
      </c>
      <c r="E266" s="128" t="s">
        <v>61</v>
      </c>
      <c r="F266" s="128" t="s">
        <v>336</v>
      </c>
      <c r="G266" s="129" t="s">
        <v>590</v>
      </c>
      <c r="H266" s="128"/>
      <c r="I266" s="220">
        <v>10</v>
      </c>
    </row>
    <row r="267" spans="1:9" ht="30">
      <c r="A267" s="601" t="s">
        <v>559</v>
      </c>
      <c r="B267" s="602" t="s">
        <v>275</v>
      </c>
      <c r="C267" s="602" t="s">
        <v>216</v>
      </c>
      <c r="D267" s="258" t="s">
        <v>322</v>
      </c>
      <c r="E267" s="246" t="s">
        <v>61</v>
      </c>
      <c r="F267" s="246" t="s">
        <v>336</v>
      </c>
      <c r="G267" s="259" t="s">
        <v>590</v>
      </c>
      <c r="H267" s="246"/>
      <c r="I267" s="603">
        <f>I268</f>
        <v>10</v>
      </c>
    </row>
    <row r="268" spans="1:9" ht="15" customHeight="1">
      <c r="A268" s="241" t="s">
        <v>591</v>
      </c>
      <c r="B268" s="602" t="s">
        <v>275</v>
      </c>
      <c r="C268" s="602" t="s">
        <v>216</v>
      </c>
      <c r="D268" s="258" t="s">
        <v>322</v>
      </c>
      <c r="E268" s="246" t="s">
        <v>61</v>
      </c>
      <c r="F268" s="246" t="s">
        <v>336</v>
      </c>
      <c r="G268" s="259" t="s">
        <v>590</v>
      </c>
      <c r="H268" s="246" t="s">
        <v>592</v>
      </c>
      <c r="I268" s="603">
        <v>10</v>
      </c>
    </row>
    <row r="269" spans="1:10" ht="12.75">
      <c r="A269" s="604" t="s">
        <v>367</v>
      </c>
      <c r="B269" s="605"/>
      <c r="C269" s="605"/>
      <c r="D269" s="606"/>
      <c r="E269" s="607"/>
      <c r="F269" s="607"/>
      <c r="G269" s="608"/>
      <c r="H269" s="605"/>
      <c r="I269" s="609">
        <f>I10+I92+I99+I118+I149+I228+I234+I256+I267</f>
        <v>8170.5</v>
      </c>
      <c r="J269" s="232"/>
    </row>
    <row r="271" spans="8:9" ht="12.75">
      <c r="H271" s="134" t="s">
        <v>216</v>
      </c>
      <c r="I271" s="231">
        <f>I10</f>
        <v>3721.8</v>
      </c>
    </row>
    <row r="272" spans="8:9" ht="12.75">
      <c r="H272" s="134" t="s">
        <v>219</v>
      </c>
      <c r="I272" s="231">
        <f>I92</f>
        <v>184.20000000000002</v>
      </c>
    </row>
    <row r="273" spans="8:9" ht="12.75">
      <c r="H273" s="134" t="s">
        <v>217</v>
      </c>
      <c r="I273" s="231">
        <f>I99</f>
        <v>30</v>
      </c>
    </row>
    <row r="274" spans="8:9" ht="12.75">
      <c r="H274" s="134" t="s">
        <v>221</v>
      </c>
      <c r="I274" s="231">
        <f>I118</f>
        <v>10</v>
      </c>
    </row>
    <row r="275" spans="8:9" ht="12.75">
      <c r="H275" s="134" t="s">
        <v>222</v>
      </c>
      <c r="I275" s="231">
        <f>I149</f>
        <v>2354.2</v>
      </c>
    </row>
    <row r="276" spans="8:9" ht="12.75">
      <c r="H276" s="134" t="s">
        <v>226</v>
      </c>
      <c r="I276" s="231">
        <f>I228</f>
        <v>20</v>
      </c>
    </row>
    <row r="277" spans="8:9" ht="12.75">
      <c r="H277" s="134" t="s">
        <v>227</v>
      </c>
      <c r="I277" s="231">
        <f>I234</f>
        <v>1638.2999999999997</v>
      </c>
    </row>
    <row r="278" spans="8:9" ht="12.75">
      <c r="H278" s="134">
        <v>10</v>
      </c>
      <c r="I278" s="231">
        <f>I256</f>
        <v>202</v>
      </c>
    </row>
    <row r="279" spans="8:9" ht="12.75">
      <c r="H279" s="134" t="s">
        <v>275</v>
      </c>
      <c r="I279" s="231">
        <v>10</v>
      </c>
    </row>
    <row r="280" ht="12.75">
      <c r="I280" s="232">
        <f>SUM(I271:I279)</f>
        <v>8170.5</v>
      </c>
    </row>
  </sheetData>
  <sheetProtection selectLockedCells="1" selectUnlockedCells="1"/>
  <autoFilter ref="D1:D277"/>
  <mergeCells count="10">
    <mergeCell ref="G1:I1"/>
    <mergeCell ref="B4:I4"/>
    <mergeCell ref="A2:I2"/>
    <mergeCell ref="B3:I3"/>
    <mergeCell ref="I8:I9"/>
    <mergeCell ref="A5:I5"/>
    <mergeCell ref="A6:I6"/>
    <mergeCell ref="H7:I7"/>
    <mergeCell ref="B8:H8"/>
    <mergeCell ref="D9:G9"/>
  </mergeCells>
  <printOptions/>
  <pageMargins left="0.6299212598425197" right="0.31496062992125984" top="0.31496062992125984" bottom="0.35433070866141736" header="0.2755905511811024" footer="0.31496062992125984"/>
  <pageSetup horizontalDpi="600" verticalDpi="600" orientation="portrait" paperSize="9" scale="75" r:id="rId1"/>
  <ignoredErrors>
    <ignoredError sqref="H70 H67:H68 G118:G140 H85:H86 G228:G229 H149:I153 I233:I234 G203 G252:G253 H77 B98:E98 G10:G16 H10:H26 H57:I57 H75 H81:H83 G92:G93 H89:H96 G192:G196 H192:H211 B114:E150 H221:H224 G221 G149:G150 H228:H232 H234:H245 G257:H257 I236:I238 I240:I244 G155:I171 B244 D244:E244 B75:E87 G206:G209 G234:G239 B245:E247 G256 H258:H260 B265:E265 H265 I67:I70 H63:I65 B10:E26 B252:E261 B192:E211 B221:E243 B57:E58 H247 B89:E96 B67:E70 B63:C63 B64:D64 B65:D65 B66:D66 B155:E171 B153:C153 B154:C154 B152:C152 B151:C151 E151 H267" numberStoredAsText="1"/>
    <ignoredError sqref="G172:H174 I172:I173 G73:H73 I235 G262:H262 H74 H263:H264 B262:E264 B73:E74 B172:E174" numberStoredAsText="1" formula="1"/>
    <ignoredError sqref="G175:H176 I175 I73:I74 B72:E72 A262 I262:I263 B175:E17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L274"/>
  <sheetViews>
    <sheetView zoomScalePageLayoutView="0" workbookViewId="0" topLeftCell="A1">
      <selection activeCell="A80" sqref="A80"/>
    </sheetView>
  </sheetViews>
  <sheetFormatPr defaultColWidth="9.140625" defaultRowHeight="12.75"/>
  <cols>
    <col min="1" max="1" width="66.7109375" style="50" customWidth="1"/>
    <col min="2" max="2" width="5.57421875" style="50" customWidth="1"/>
    <col min="3" max="3" width="5.28125" style="50" customWidth="1"/>
    <col min="4" max="4" width="5.57421875" style="81" customWidth="1"/>
    <col min="5" max="5" width="6.8515625" style="81" customWidth="1"/>
    <col min="6" max="6" width="5.421875" style="81" customWidth="1"/>
    <col min="7" max="7" width="6.7109375" style="81" customWidth="1"/>
    <col min="8" max="8" width="5.28125" style="50" customWidth="1"/>
    <col min="9" max="9" width="7.7109375" style="81" customWidth="1"/>
    <col min="10" max="10" width="9.421875" style="81" customWidth="1"/>
    <col min="11" max="16384" width="9.140625" style="50" customWidth="1"/>
  </cols>
  <sheetData>
    <row r="1" spans="1:10" ht="12.75">
      <c r="A1" s="239"/>
      <c r="B1" s="239"/>
      <c r="C1" s="239"/>
      <c r="D1" s="660" t="s">
        <v>247</v>
      </c>
      <c r="E1" s="660"/>
      <c r="F1" s="660"/>
      <c r="G1" s="660"/>
      <c r="H1" s="660"/>
      <c r="I1" s="239"/>
      <c r="J1" s="239"/>
    </row>
    <row r="2" spans="1:10" ht="20.25" customHeight="1">
      <c r="A2" s="663" t="s">
        <v>277</v>
      </c>
      <c r="B2" s="663"/>
      <c r="C2" s="663"/>
      <c r="D2" s="663"/>
      <c r="E2" s="663"/>
      <c r="F2" s="663"/>
      <c r="G2" s="663"/>
      <c r="H2" s="663"/>
      <c r="I2" s="663"/>
      <c r="J2" s="663"/>
    </row>
    <row r="3" spans="1:10" ht="25.5" customHeight="1">
      <c r="A3" s="239"/>
      <c r="B3" s="663" t="s">
        <v>330</v>
      </c>
      <c r="C3" s="663"/>
      <c r="D3" s="663"/>
      <c r="E3" s="663"/>
      <c r="F3" s="663"/>
      <c r="G3" s="663"/>
      <c r="H3" s="663"/>
      <c r="I3" s="663"/>
      <c r="J3" s="663"/>
    </row>
    <row r="4" spans="2:10" ht="12.75">
      <c r="B4" s="666" t="s">
        <v>313</v>
      </c>
      <c r="C4" s="666"/>
      <c r="D4" s="666"/>
      <c r="E4" s="666"/>
      <c r="F4" s="666"/>
      <c r="G4" s="666"/>
      <c r="H4" s="666"/>
      <c r="I4" s="666"/>
      <c r="J4" s="666"/>
    </row>
    <row r="5" spans="1:9" ht="12.75">
      <c r="A5" s="664" t="s">
        <v>236</v>
      </c>
      <c r="B5" s="664"/>
      <c r="C5" s="664"/>
      <c r="D5" s="664"/>
      <c r="E5" s="664"/>
      <c r="F5" s="664"/>
      <c r="G5" s="664"/>
      <c r="H5" s="664"/>
      <c r="I5" s="664"/>
    </row>
    <row r="6" spans="1:10" ht="45.75" customHeight="1">
      <c r="A6" s="662" t="s">
        <v>339</v>
      </c>
      <c r="B6" s="662"/>
      <c r="C6" s="662"/>
      <c r="D6" s="662"/>
      <c r="E6" s="662"/>
      <c r="F6" s="662"/>
      <c r="G6" s="662"/>
      <c r="H6" s="662"/>
      <c r="I6" s="662"/>
      <c r="J6" s="662"/>
    </row>
    <row r="7" spans="1:9" ht="24" customHeight="1">
      <c r="A7" s="290"/>
      <c r="B7" s="291"/>
      <c r="C7" s="291"/>
      <c r="D7" s="290"/>
      <c r="E7" s="290"/>
      <c r="F7" s="290"/>
      <c r="G7" s="290"/>
      <c r="H7" s="665" t="s">
        <v>259</v>
      </c>
      <c r="I7" s="665"/>
    </row>
    <row r="8" spans="1:10" ht="28.5" customHeight="1">
      <c r="A8" s="292" t="s">
        <v>237</v>
      </c>
      <c r="B8" s="667" t="s">
        <v>12</v>
      </c>
      <c r="C8" s="668"/>
      <c r="D8" s="668"/>
      <c r="E8" s="668"/>
      <c r="F8" s="668"/>
      <c r="G8" s="668"/>
      <c r="H8" s="669"/>
      <c r="I8" s="661" t="s">
        <v>314</v>
      </c>
      <c r="J8" s="661" t="s">
        <v>341</v>
      </c>
    </row>
    <row r="9" spans="1:10" ht="56.25">
      <c r="A9" s="51"/>
      <c r="B9" s="267" t="s">
        <v>240</v>
      </c>
      <c r="C9" s="268" t="s">
        <v>239</v>
      </c>
      <c r="D9" s="656" t="s">
        <v>238</v>
      </c>
      <c r="E9" s="656"/>
      <c r="F9" s="656"/>
      <c r="G9" s="656"/>
      <c r="H9" s="269" t="s">
        <v>241</v>
      </c>
      <c r="I9" s="661"/>
      <c r="J9" s="661"/>
    </row>
    <row r="10" spans="1:10" s="52" customFormat="1" ht="12.75">
      <c r="A10" s="257" t="s">
        <v>215</v>
      </c>
      <c r="B10" s="282" t="s">
        <v>216</v>
      </c>
      <c r="C10" s="270" t="s">
        <v>213</v>
      </c>
      <c r="D10" s="270"/>
      <c r="E10" s="271"/>
      <c r="F10" s="271"/>
      <c r="G10" s="272" t="s">
        <v>214</v>
      </c>
      <c r="H10" s="301" t="s">
        <v>212</v>
      </c>
      <c r="I10" s="304">
        <f>I16+I29+I38+I49+I54</f>
        <v>3725.5</v>
      </c>
      <c r="J10" s="304">
        <f>J16+J29+J38+J49+J54</f>
        <v>3727.5</v>
      </c>
    </row>
    <row r="11" spans="1:10" s="52" customFormat="1" ht="25.5" hidden="1">
      <c r="A11" s="255" t="s">
        <v>218</v>
      </c>
      <c r="B11" s="294" t="s">
        <v>216</v>
      </c>
      <c r="C11" s="295" t="s">
        <v>219</v>
      </c>
      <c r="D11" s="270"/>
      <c r="E11" s="271"/>
      <c r="F11" s="271"/>
      <c r="G11" s="272" t="s">
        <v>214</v>
      </c>
      <c r="H11" s="293" t="s">
        <v>212</v>
      </c>
      <c r="I11" s="305">
        <f aca="true" t="shared" si="0" ref="I11:J14">I12</f>
        <v>0</v>
      </c>
      <c r="J11" s="305">
        <f t="shared" si="0"/>
        <v>0</v>
      </c>
    </row>
    <row r="12" spans="1:10" s="52" customFormat="1" ht="12.75" hidden="1">
      <c r="A12" s="241" t="s">
        <v>19</v>
      </c>
      <c r="B12" s="242" t="s">
        <v>216</v>
      </c>
      <c r="C12" s="243" t="s">
        <v>219</v>
      </c>
      <c r="D12" s="258" t="s">
        <v>14</v>
      </c>
      <c r="E12" s="246" t="s">
        <v>59</v>
      </c>
      <c r="F12" s="246"/>
      <c r="G12" s="259" t="s">
        <v>60</v>
      </c>
      <c r="H12" s="293"/>
      <c r="I12" s="306">
        <f t="shared" si="0"/>
        <v>0</v>
      </c>
      <c r="J12" s="306">
        <f t="shared" si="0"/>
        <v>0</v>
      </c>
    </row>
    <row r="13" spans="1:10" s="52" customFormat="1" ht="12.75" hidden="1">
      <c r="A13" s="241" t="s">
        <v>204</v>
      </c>
      <c r="B13" s="242" t="s">
        <v>216</v>
      </c>
      <c r="C13" s="243" t="s">
        <v>219</v>
      </c>
      <c r="D13" s="258" t="s">
        <v>17</v>
      </c>
      <c r="E13" s="246" t="s">
        <v>13</v>
      </c>
      <c r="F13" s="246"/>
      <c r="G13" s="259" t="s">
        <v>60</v>
      </c>
      <c r="H13" s="293"/>
      <c r="I13" s="306">
        <f t="shared" si="0"/>
        <v>0</v>
      </c>
      <c r="J13" s="306">
        <f t="shared" si="0"/>
        <v>0</v>
      </c>
    </row>
    <row r="14" spans="1:10" s="52" customFormat="1" ht="38.25" hidden="1">
      <c r="A14" s="250" t="s">
        <v>15</v>
      </c>
      <c r="B14" s="242" t="s">
        <v>216</v>
      </c>
      <c r="C14" s="243" t="s">
        <v>219</v>
      </c>
      <c r="D14" s="258" t="s">
        <v>17</v>
      </c>
      <c r="E14" s="246" t="s">
        <v>13</v>
      </c>
      <c r="F14" s="246"/>
      <c r="G14" s="259" t="s">
        <v>18</v>
      </c>
      <c r="H14" s="294"/>
      <c r="I14" s="306">
        <f t="shared" si="0"/>
        <v>0</v>
      </c>
      <c r="J14" s="306">
        <f t="shared" si="0"/>
        <v>0</v>
      </c>
    </row>
    <row r="15" spans="1:10" s="52" customFormat="1" ht="38.25" hidden="1">
      <c r="A15" s="241" t="s">
        <v>16</v>
      </c>
      <c r="B15" s="242" t="s">
        <v>216</v>
      </c>
      <c r="C15" s="243" t="s">
        <v>219</v>
      </c>
      <c r="D15" s="258" t="s">
        <v>17</v>
      </c>
      <c r="E15" s="246" t="s">
        <v>13</v>
      </c>
      <c r="F15" s="246"/>
      <c r="G15" s="259" t="s">
        <v>18</v>
      </c>
      <c r="H15" s="243">
        <v>100</v>
      </c>
      <c r="I15" s="306"/>
      <c r="J15" s="306"/>
    </row>
    <row r="16" spans="1:10" s="52" customFormat="1" ht="38.25">
      <c r="A16" s="294" t="s">
        <v>220</v>
      </c>
      <c r="B16" s="294" t="s">
        <v>216</v>
      </c>
      <c r="C16" s="295" t="s">
        <v>221</v>
      </c>
      <c r="D16" s="270"/>
      <c r="E16" s="271"/>
      <c r="F16" s="271"/>
      <c r="G16" s="272"/>
      <c r="H16" s="271" t="s">
        <v>212</v>
      </c>
      <c r="I16" s="307">
        <f>I17+I28</f>
        <v>3100.7000000000003</v>
      </c>
      <c r="J16" s="307">
        <f>J17+J28</f>
        <v>3100.7000000000003</v>
      </c>
    </row>
    <row r="17" spans="1:10" s="52" customFormat="1" ht="25.5">
      <c r="A17" s="251" t="s">
        <v>20</v>
      </c>
      <c r="B17" s="242" t="s">
        <v>216</v>
      </c>
      <c r="C17" s="243" t="s">
        <v>221</v>
      </c>
      <c r="D17" s="258" t="s">
        <v>21</v>
      </c>
      <c r="E17" s="246" t="s">
        <v>59</v>
      </c>
      <c r="F17" s="246" t="s">
        <v>336</v>
      </c>
      <c r="G17" s="259" t="s">
        <v>390</v>
      </c>
      <c r="H17" s="271"/>
      <c r="I17" s="307">
        <f>I21+I18</f>
        <v>3100.7000000000003</v>
      </c>
      <c r="J17" s="307">
        <f>J21+J18</f>
        <v>3100.7000000000003</v>
      </c>
    </row>
    <row r="18" spans="1:10" s="52" customFormat="1" ht="12.75">
      <c r="A18" s="251" t="s">
        <v>131</v>
      </c>
      <c r="B18" s="242" t="s">
        <v>216</v>
      </c>
      <c r="C18" s="243" t="s">
        <v>221</v>
      </c>
      <c r="D18" s="258" t="s">
        <v>21</v>
      </c>
      <c r="E18" s="246" t="s">
        <v>22</v>
      </c>
      <c r="F18" s="246" t="s">
        <v>336</v>
      </c>
      <c r="G18" s="272" t="s">
        <v>390</v>
      </c>
      <c r="H18" s="271"/>
      <c r="I18" s="307">
        <f>I19</f>
        <v>601.4</v>
      </c>
      <c r="J18" s="307">
        <f>J19</f>
        <v>601.4</v>
      </c>
    </row>
    <row r="19" spans="1:10" s="52" customFormat="1" ht="51">
      <c r="A19" s="250" t="s">
        <v>23</v>
      </c>
      <c r="B19" s="242" t="s">
        <v>216</v>
      </c>
      <c r="C19" s="243" t="s">
        <v>221</v>
      </c>
      <c r="D19" s="258" t="s">
        <v>21</v>
      </c>
      <c r="E19" s="246" t="s">
        <v>22</v>
      </c>
      <c r="F19" s="246" t="s">
        <v>336</v>
      </c>
      <c r="G19" s="259" t="s">
        <v>416</v>
      </c>
      <c r="H19" s="271"/>
      <c r="I19" s="307">
        <f>I20</f>
        <v>601.4</v>
      </c>
      <c r="J19" s="307">
        <f>J20</f>
        <v>601.4</v>
      </c>
    </row>
    <row r="20" spans="1:10" s="52" customFormat="1" ht="38.25">
      <c r="A20" s="252" t="s">
        <v>16</v>
      </c>
      <c r="B20" s="242" t="s">
        <v>216</v>
      </c>
      <c r="C20" s="243" t="s">
        <v>221</v>
      </c>
      <c r="D20" s="258" t="s">
        <v>21</v>
      </c>
      <c r="E20" s="246" t="s">
        <v>22</v>
      </c>
      <c r="F20" s="246" t="s">
        <v>336</v>
      </c>
      <c r="G20" s="259" t="s">
        <v>416</v>
      </c>
      <c r="H20" s="246" t="s">
        <v>169</v>
      </c>
      <c r="I20" s="307">
        <v>601.4</v>
      </c>
      <c r="J20" s="307">
        <v>601.4</v>
      </c>
    </row>
    <row r="21" spans="1:10" s="52" customFormat="1" ht="12.75">
      <c r="A21" s="251" t="s">
        <v>25</v>
      </c>
      <c r="B21" s="242" t="s">
        <v>216</v>
      </c>
      <c r="C21" s="243" t="s">
        <v>221</v>
      </c>
      <c r="D21" s="258" t="s">
        <v>21</v>
      </c>
      <c r="E21" s="246" t="s">
        <v>13</v>
      </c>
      <c r="F21" s="246" t="s">
        <v>336</v>
      </c>
      <c r="G21" s="272" t="s">
        <v>390</v>
      </c>
      <c r="H21" s="271"/>
      <c r="I21" s="307">
        <f>I22+I24</f>
        <v>2499.3</v>
      </c>
      <c r="J21" s="307">
        <f>J22+J24</f>
        <v>2499.3</v>
      </c>
    </row>
    <row r="22" spans="1:10" s="52" customFormat="1" ht="51">
      <c r="A22" s="250" t="s">
        <v>23</v>
      </c>
      <c r="B22" s="242" t="s">
        <v>216</v>
      </c>
      <c r="C22" s="243" t="s">
        <v>221</v>
      </c>
      <c r="D22" s="258" t="s">
        <v>21</v>
      </c>
      <c r="E22" s="246" t="s">
        <v>13</v>
      </c>
      <c r="F22" s="246" t="s">
        <v>336</v>
      </c>
      <c r="G22" s="259" t="s">
        <v>416</v>
      </c>
      <c r="H22" s="271"/>
      <c r="I22" s="307">
        <f>I23</f>
        <v>2421.3</v>
      </c>
      <c r="J22" s="307">
        <f>J23</f>
        <v>2421.3</v>
      </c>
    </row>
    <row r="23" spans="1:10" s="52" customFormat="1" ht="38.25">
      <c r="A23" s="252" t="s">
        <v>16</v>
      </c>
      <c r="B23" s="242" t="s">
        <v>216</v>
      </c>
      <c r="C23" s="243" t="s">
        <v>221</v>
      </c>
      <c r="D23" s="258" t="s">
        <v>21</v>
      </c>
      <c r="E23" s="246" t="s">
        <v>13</v>
      </c>
      <c r="F23" s="246" t="s">
        <v>336</v>
      </c>
      <c r="G23" s="259" t="s">
        <v>416</v>
      </c>
      <c r="H23" s="246" t="s">
        <v>169</v>
      </c>
      <c r="I23" s="307">
        <v>2421.3</v>
      </c>
      <c r="J23" s="307">
        <v>2421.3</v>
      </c>
    </row>
    <row r="24" spans="1:10" s="52" customFormat="1" ht="12.75">
      <c r="A24" s="250" t="s">
        <v>375</v>
      </c>
      <c r="B24" s="242" t="s">
        <v>216</v>
      </c>
      <c r="C24" s="243" t="s">
        <v>221</v>
      </c>
      <c r="D24" s="258" t="s">
        <v>21</v>
      </c>
      <c r="E24" s="246" t="s">
        <v>13</v>
      </c>
      <c r="F24" s="246" t="s">
        <v>336</v>
      </c>
      <c r="G24" s="259" t="s">
        <v>445</v>
      </c>
      <c r="H24" s="246"/>
      <c r="I24" s="307">
        <f>I25+I26+I27</f>
        <v>78</v>
      </c>
      <c r="J24" s="307">
        <f>J25+J26+J27</f>
        <v>78</v>
      </c>
    </row>
    <row r="25" spans="1:10" s="52" customFormat="1" ht="25.5">
      <c r="A25" s="241" t="s">
        <v>171</v>
      </c>
      <c r="B25" s="242" t="s">
        <v>216</v>
      </c>
      <c r="C25" s="243" t="s">
        <v>221</v>
      </c>
      <c r="D25" s="258" t="s">
        <v>21</v>
      </c>
      <c r="E25" s="246" t="s">
        <v>13</v>
      </c>
      <c r="F25" s="246" t="s">
        <v>336</v>
      </c>
      <c r="G25" s="259" t="s">
        <v>445</v>
      </c>
      <c r="H25" s="246" t="s">
        <v>170</v>
      </c>
      <c r="I25" s="307">
        <v>60</v>
      </c>
      <c r="J25" s="307">
        <v>60</v>
      </c>
    </row>
    <row r="26" spans="1:10" s="52" customFormat="1" ht="20.25" customHeight="1">
      <c r="A26" s="241" t="s">
        <v>168</v>
      </c>
      <c r="B26" s="242" t="s">
        <v>216</v>
      </c>
      <c r="C26" s="243" t="s">
        <v>221</v>
      </c>
      <c r="D26" s="258" t="s">
        <v>21</v>
      </c>
      <c r="E26" s="246" t="s">
        <v>13</v>
      </c>
      <c r="F26" s="246" t="s">
        <v>336</v>
      </c>
      <c r="G26" s="259" t="s">
        <v>445</v>
      </c>
      <c r="H26" s="271" t="s">
        <v>263</v>
      </c>
      <c r="I26" s="307">
        <v>18</v>
      </c>
      <c r="J26" s="307">
        <v>18</v>
      </c>
    </row>
    <row r="27" spans="1:10" s="52" customFormat="1" ht="0.75" customHeight="1">
      <c r="A27" s="241"/>
      <c r="B27" s="242"/>
      <c r="C27" s="243"/>
      <c r="D27" s="258"/>
      <c r="E27" s="246"/>
      <c r="F27" s="246"/>
      <c r="G27" s="259"/>
      <c r="H27" s="271"/>
      <c r="I27" s="307"/>
      <c r="J27" s="307"/>
    </row>
    <row r="28" spans="1:10" s="52" customFormat="1" ht="2.25" customHeight="1">
      <c r="A28" s="256"/>
      <c r="B28" s="242"/>
      <c r="C28" s="243"/>
      <c r="D28" s="258"/>
      <c r="E28" s="246"/>
      <c r="F28" s="246"/>
      <c r="G28" s="259"/>
      <c r="H28" s="271"/>
      <c r="I28" s="307"/>
      <c r="J28" s="307"/>
    </row>
    <row r="29" spans="1:10" s="52" customFormat="1" ht="39.75" customHeight="1">
      <c r="A29" s="251" t="s">
        <v>450</v>
      </c>
      <c r="B29" s="381" t="s">
        <v>216</v>
      </c>
      <c r="C29" s="382" t="s">
        <v>221</v>
      </c>
      <c r="D29" s="383" t="s">
        <v>33</v>
      </c>
      <c r="E29" s="384" t="s">
        <v>22</v>
      </c>
      <c r="F29" s="384"/>
      <c r="G29" s="385" t="s">
        <v>59</v>
      </c>
      <c r="H29" s="386"/>
      <c r="I29" s="387">
        <f>I30+I32</f>
        <v>104.9</v>
      </c>
      <c r="J29" s="387">
        <f>J30+J32</f>
        <v>104.9</v>
      </c>
    </row>
    <row r="30" spans="1:10" s="52" customFormat="1" ht="27" customHeight="1">
      <c r="A30" s="253" t="s">
        <v>446</v>
      </c>
      <c r="B30" s="242" t="s">
        <v>216</v>
      </c>
      <c r="C30" s="243" t="s">
        <v>221</v>
      </c>
      <c r="D30" s="258" t="s">
        <v>33</v>
      </c>
      <c r="E30" s="246" t="s">
        <v>22</v>
      </c>
      <c r="F30" s="246" t="s">
        <v>336</v>
      </c>
      <c r="G30" s="259" t="s">
        <v>447</v>
      </c>
      <c r="H30" s="271"/>
      <c r="I30" s="307">
        <v>12</v>
      </c>
      <c r="J30" s="307">
        <v>12</v>
      </c>
    </row>
    <row r="31" spans="1:10" s="52" customFormat="1" ht="20.25" customHeight="1">
      <c r="A31" s="241" t="s">
        <v>338</v>
      </c>
      <c r="B31" s="242" t="s">
        <v>216</v>
      </c>
      <c r="C31" s="243" t="s">
        <v>221</v>
      </c>
      <c r="D31" s="258" t="s">
        <v>33</v>
      </c>
      <c r="E31" s="246" t="s">
        <v>22</v>
      </c>
      <c r="F31" s="246" t="s">
        <v>336</v>
      </c>
      <c r="G31" s="259" t="s">
        <v>447</v>
      </c>
      <c r="H31" s="271" t="s">
        <v>353</v>
      </c>
      <c r="I31" s="307">
        <v>12</v>
      </c>
      <c r="J31" s="307">
        <v>12</v>
      </c>
    </row>
    <row r="32" spans="1:10" s="52" customFormat="1" ht="26.25" customHeight="1">
      <c r="A32" s="253" t="s">
        <v>448</v>
      </c>
      <c r="B32" s="242" t="s">
        <v>216</v>
      </c>
      <c r="C32" s="243" t="s">
        <v>221</v>
      </c>
      <c r="D32" s="258" t="s">
        <v>33</v>
      </c>
      <c r="E32" s="246" t="s">
        <v>22</v>
      </c>
      <c r="F32" s="246" t="s">
        <v>336</v>
      </c>
      <c r="G32" s="259" t="s">
        <v>449</v>
      </c>
      <c r="H32" s="271"/>
      <c r="I32" s="307">
        <f>I33</f>
        <v>92.9</v>
      </c>
      <c r="J32" s="307">
        <f>J33</f>
        <v>92.9</v>
      </c>
    </row>
    <row r="33" spans="1:10" s="52" customFormat="1" ht="17.25" customHeight="1">
      <c r="A33" s="241" t="s">
        <v>338</v>
      </c>
      <c r="B33" s="242" t="s">
        <v>216</v>
      </c>
      <c r="C33" s="243" t="s">
        <v>221</v>
      </c>
      <c r="D33" s="258" t="s">
        <v>33</v>
      </c>
      <c r="E33" s="246" t="s">
        <v>22</v>
      </c>
      <c r="F33" s="246" t="s">
        <v>336</v>
      </c>
      <c r="G33" s="259" t="s">
        <v>449</v>
      </c>
      <c r="H33" s="271" t="s">
        <v>353</v>
      </c>
      <c r="I33" s="307">
        <v>92.9</v>
      </c>
      <c r="J33" s="307">
        <v>92.9</v>
      </c>
    </row>
    <row r="34" spans="1:10" s="52" customFormat="1" ht="1.5" customHeight="1">
      <c r="A34" s="260"/>
      <c r="B34" s="242"/>
      <c r="C34" s="243"/>
      <c r="D34" s="258"/>
      <c r="E34" s="246"/>
      <c r="F34" s="246"/>
      <c r="G34" s="259"/>
      <c r="H34" s="271"/>
      <c r="I34" s="307"/>
      <c r="J34" s="307"/>
    </row>
    <row r="35" spans="1:10" s="52" customFormat="1" ht="27.75" customHeight="1" hidden="1">
      <c r="A35" s="241"/>
      <c r="B35" s="242"/>
      <c r="C35" s="243"/>
      <c r="D35" s="258"/>
      <c r="E35" s="246"/>
      <c r="F35" s="246"/>
      <c r="G35" s="259"/>
      <c r="H35" s="271"/>
      <c r="I35" s="307"/>
      <c r="J35" s="307"/>
    </row>
    <row r="36" spans="1:10" s="52" customFormat="1" ht="23.25" customHeight="1" hidden="1">
      <c r="A36" s="260"/>
      <c r="B36" s="242"/>
      <c r="C36" s="243"/>
      <c r="D36" s="258"/>
      <c r="E36" s="246"/>
      <c r="F36" s="246"/>
      <c r="G36" s="259"/>
      <c r="H36" s="271"/>
      <c r="I36" s="307"/>
      <c r="J36" s="307"/>
    </row>
    <row r="37" spans="1:10" s="52" customFormat="1" ht="27" customHeight="1" hidden="1">
      <c r="A37" s="241"/>
      <c r="B37" s="242"/>
      <c r="C37" s="243"/>
      <c r="D37" s="258"/>
      <c r="E37" s="246"/>
      <c r="F37" s="246"/>
      <c r="G37" s="259"/>
      <c r="H37" s="271"/>
      <c r="I37" s="307"/>
      <c r="J37" s="307"/>
    </row>
    <row r="38" spans="1:10" s="52" customFormat="1" ht="27.75" customHeight="1">
      <c r="A38" s="249" t="s">
        <v>271</v>
      </c>
      <c r="B38" s="381" t="s">
        <v>216</v>
      </c>
      <c r="C38" s="382" t="s">
        <v>272</v>
      </c>
      <c r="D38" s="383"/>
      <c r="E38" s="384"/>
      <c r="F38" s="384"/>
      <c r="G38" s="385"/>
      <c r="H38" s="386"/>
      <c r="I38" s="388">
        <f>I39</f>
        <v>12.2</v>
      </c>
      <c r="J38" s="388">
        <f>J39</f>
        <v>12.2</v>
      </c>
    </row>
    <row r="39" spans="1:10" s="52" customFormat="1" ht="15" customHeight="1">
      <c r="A39" s="256" t="s">
        <v>32</v>
      </c>
      <c r="B39" s="242" t="s">
        <v>216</v>
      </c>
      <c r="C39" s="243" t="s">
        <v>272</v>
      </c>
      <c r="D39" s="258" t="s">
        <v>33</v>
      </c>
      <c r="E39" s="246"/>
      <c r="F39" s="246"/>
      <c r="G39" s="259"/>
      <c r="H39" s="271"/>
      <c r="I39" s="307">
        <f>I40</f>
        <v>12.2</v>
      </c>
      <c r="J39" s="307">
        <f>J40</f>
        <v>12.2</v>
      </c>
    </row>
    <row r="40" spans="1:10" s="52" customFormat="1" ht="42" customHeight="1">
      <c r="A40" s="256" t="s">
        <v>450</v>
      </c>
      <c r="B40" s="242" t="s">
        <v>216</v>
      </c>
      <c r="C40" s="243" t="s">
        <v>272</v>
      </c>
      <c r="D40" s="258" t="s">
        <v>33</v>
      </c>
      <c r="E40" s="246" t="s">
        <v>22</v>
      </c>
      <c r="F40" s="246"/>
      <c r="G40" s="259"/>
      <c r="H40" s="271"/>
      <c r="I40" s="308">
        <f>I41+I43</f>
        <v>12.2</v>
      </c>
      <c r="J40" s="308">
        <f>J41+J43</f>
        <v>12.2</v>
      </c>
    </row>
    <row r="41" spans="1:10" s="52" customFormat="1" ht="39" customHeight="1">
      <c r="A41" s="253" t="s">
        <v>504</v>
      </c>
      <c r="B41" s="242" t="s">
        <v>216</v>
      </c>
      <c r="C41" s="243" t="s">
        <v>272</v>
      </c>
      <c r="D41" s="258" t="s">
        <v>33</v>
      </c>
      <c r="E41" s="246" t="s">
        <v>22</v>
      </c>
      <c r="F41" s="246" t="s">
        <v>336</v>
      </c>
      <c r="G41" s="259" t="s">
        <v>451</v>
      </c>
      <c r="H41" s="271"/>
      <c r="I41" s="308">
        <f>I42</f>
        <v>12.2</v>
      </c>
      <c r="J41" s="308">
        <f>J42</f>
        <v>12.2</v>
      </c>
    </row>
    <row r="42" spans="1:10" s="52" customFormat="1" ht="17.25" customHeight="1">
      <c r="A42" s="241" t="s">
        <v>32</v>
      </c>
      <c r="B42" s="242" t="s">
        <v>216</v>
      </c>
      <c r="C42" s="243" t="s">
        <v>272</v>
      </c>
      <c r="D42" s="258" t="s">
        <v>33</v>
      </c>
      <c r="E42" s="246" t="s">
        <v>22</v>
      </c>
      <c r="F42" s="246" t="s">
        <v>336</v>
      </c>
      <c r="G42" s="259" t="s">
        <v>451</v>
      </c>
      <c r="H42" s="271" t="s">
        <v>353</v>
      </c>
      <c r="I42" s="308">
        <v>12.2</v>
      </c>
      <c r="J42" s="308">
        <v>12.2</v>
      </c>
    </row>
    <row r="43" spans="1:10" s="52" customFormat="1" ht="33" customHeight="1" hidden="1">
      <c r="A43" s="253"/>
      <c r="B43" s="242"/>
      <c r="C43" s="243"/>
      <c r="D43" s="258"/>
      <c r="E43" s="246"/>
      <c r="F43" s="246"/>
      <c r="G43" s="259"/>
      <c r="H43" s="271"/>
      <c r="I43" s="308"/>
      <c r="J43" s="308"/>
    </row>
    <row r="44" spans="1:10" s="52" customFormat="1" ht="22.5" customHeight="1" hidden="1">
      <c r="A44" s="241"/>
      <c r="B44" s="242"/>
      <c r="C44" s="243"/>
      <c r="D44" s="258"/>
      <c r="E44" s="246"/>
      <c r="F44" s="246"/>
      <c r="G44" s="259"/>
      <c r="H44" s="271"/>
      <c r="I44" s="308"/>
      <c r="J44" s="308"/>
    </row>
    <row r="45" spans="1:10" s="52" customFormat="1" ht="19.5" customHeight="1" hidden="1">
      <c r="A45" s="296"/>
      <c r="B45" s="242"/>
      <c r="C45" s="243"/>
      <c r="D45" s="258"/>
      <c r="E45" s="246"/>
      <c r="F45" s="246"/>
      <c r="G45" s="259"/>
      <c r="H45" s="271"/>
      <c r="I45" s="307"/>
      <c r="J45" s="307"/>
    </row>
    <row r="46" spans="1:10" s="52" customFormat="1" ht="21.75" customHeight="1" hidden="1">
      <c r="A46" s="256"/>
      <c r="B46" s="242"/>
      <c r="C46" s="243"/>
      <c r="D46" s="258"/>
      <c r="E46" s="246"/>
      <c r="F46" s="246"/>
      <c r="G46" s="259"/>
      <c r="H46" s="271"/>
      <c r="I46" s="307"/>
      <c r="J46" s="307"/>
    </row>
    <row r="47" spans="1:10" s="52" customFormat="1" ht="18.75" customHeight="1" hidden="1">
      <c r="A47" s="252"/>
      <c r="B47" s="242"/>
      <c r="C47" s="243"/>
      <c r="D47" s="258"/>
      <c r="E47" s="246"/>
      <c r="F47" s="246"/>
      <c r="G47" s="259"/>
      <c r="H47" s="271"/>
      <c r="I47" s="307"/>
      <c r="J47" s="307"/>
    </row>
    <row r="48" spans="1:10" s="52" customFormat="1" ht="17.25" customHeight="1" hidden="1">
      <c r="A48" s="252"/>
      <c r="B48" s="242"/>
      <c r="C48" s="243"/>
      <c r="D48" s="258"/>
      <c r="E48" s="246"/>
      <c r="F48" s="246"/>
      <c r="G48" s="259"/>
      <c r="H48" s="271"/>
      <c r="I48" s="307"/>
      <c r="J48" s="307"/>
    </row>
    <row r="49" spans="1:10" s="52" customFormat="1" ht="12.75">
      <c r="A49" s="264" t="s">
        <v>205</v>
      </c>
      <c r="B49" s="389" t="s">
        <v>41</v>
      </c>
      <c r="C49" s="390" t="s">
        <v>42</v>
      </c>
      <c r="D49" s="383"/>
      <c r="E49" s="384"/>
      <c r="F49" s="384"/>
      <c r="G49" s="385"/>
      <c r="H49" s="384"/>
      <c r="I49" s="387">
        <f aca="true" t="shared" si="1" ref="I49:J52">I50</f>
        <v>30</v>
      </c>
      <c r="J49" s="387">
        <f t="shared" si="1"/>
        <v>30</v>
      </c>
    </row>
    <row r="50" spans="1:10" s="52" customFormat="1" ht="12.75">
      <c r="A50" s="251" t="s">
        <v>205</v>
      </c>
      <c r="B50" s="242" t="s">
        <v>216</v>
      </c>
      <c r="C50" s="243" t="s">
        <v>42</v>
      </c>
      <c r="D50" s="258" t="s">
        <v>43</v>
      </c>
      <c r="E50" s="246" t="s">
        <v>59</v>
      </c>
      <c r="F50" s="246" t="s">
        <v>336</v>
      </c>
      <c r="G50" s="259" t="s">
        <v>390</v>
      </c>
      <c r="H50" s="271"/>
      <c r="I50" s="307">
        <f t="shared" si="1"/>
        <v>30</v>
      </c>
      <c r="J50" s="307">
        <f t="shared" si="1"/>
        <v>30</v>
      </c>
    </row>
    <row r="51" spans="1:12" s="52" customFormat="1" ht="12.75">
      <c r="A51" s="251" t="s">
        <v>206</v>
      </c>
      <c r="B51" s="242" t="s">
        <v>216</v>
      </c>
      <c r="C51" s="243" t="s">
        <v>42</v>
      </c>
      <c r="D51" s="258" t="s">
        <v>43</v>
      </c>
      <c r="E51" s="246" t="s">
        <v>22</v>
      </c>
      <c r="F51" s="246" t="s">
        <v>336</v>
      </c>
      <c r="G51" s="259" t="s">
        <v>390</v>
      </c>
      <c r="H51" s="246"/>
      <c r="I51" s="307">
        <f t="shared" si="1"/>
        <v>30</v>
      </c>
      <c r="J51" s="307">
        <f t="shared" si="1"/>
        <v>30</v>
      </c>
      <c r="K51" s="262"/>
      <c r="L51" s="262"/>
    </row>
    <row r="52" spans="1:12" s="52" customFormat="1" ht="25.5">
      <c r="A52" s="254" t="s">
        <v>44</v>
      </c>
      <c r="B52" s="242" t="s">
        <v>216</v>
      </c>
      <c r="C52" s="243" t="s">
        <v>42</v>
      </c>
      <c r="D52" s="258" t="s">
        <v>43</v>
      </c>
      <c r="E52" s="246" t="s">
        <v>22</v>
      </c>
      <c r="F52" s="246" t="s">
        <v>336</v>
      </c>
      <c r="G52" s="259" t="s">
        <v>452</v>
      </c>
      <c r="H52" s="246"/>
      <c r="I52" s="307">
        <f t="shared" si="1"/>
        <v>30</v>
      </c>
      <c r="J52" s="307">
        <f t="shared" si="1"/>
        <v>30</v>
      </c>
      <c r="K52" s="262"/>
      <c r="L52" s="262"/>
    </row>
    <row r="53" spans="1:12" s="52" customFormat="1" ht="12.75">
      <c r="A53" s="241" t="s">
        <v>164</v>
      </c>
      <c r="B53" s="242" t="s">
        <v>216</v>
      </c>
      <c r="C53" s="243" t="s">
        <v>42</v>
      </c>
      <c r="D53" s="258" t="s">
        <v>43</v>
      </c>
      <c r="E53" s="246" t="s">
        <v>22</v>
      </c>
      <c r="F53" s="246" t="s">
        <v>336</v>
      </c>
      <c r="G53" s="259" t="s">
        <v>452</v>
      </c>
      <c r="H53" s="246" t="s">
        <v>163</v>
      </c>
      <c r="I53" s="307">
        <v>30</v>
      </c>
      <c r="J53" s="307">
        <v>30</v>
      </c>
      <c r="K53" s="262"/>
      <c r="L53" s="262"/>
    </row>
    <row r="54" spans="1:12" s="52" customFormat="1" ht="12.75">
      <c r="A54" s="264" t="s">
        <v>228</v>
      </c>
      <c r="B54" s="389" t="s">
        <v>216</v>
      </c>
      <c r="C54" s="390" t="s">
        <v>275</v>
      </c>
      <c r="D54" s="383"/>
      <c r="E54" s="384"/>
      <c r="F54" s="384"/>
      <c r="G54" s="385"/>
      <c r="H54" s="384"/>
      <c r="I54" s="387">
        <f>I55+I59+I63+I73+I81+I88</f>
        <v>477.7</v>
      </c>
      <c r="J54" s="387">
        <f>J55+J59+J63+J73+J81+J88</f>
        <v>479.7</v>
      </c>
      <c r="K54" s="289"/>
      <c r="L54" s="262"/>
    </row>
    <row r="55" spans="1:12" s="52" customFormat="1" ht="15" customHeight="1">
      <c r="A55" s="251" t="s">
        <v>32</v>
      </c>
      <c r="B55" s="242" t="s">
        <v>216</v>
      </c>
      <c r="C55" s="243" t="s">
        <v>275</v>
      </c>
      <c r="D55" s="258" t="s">
        <v>33</v>
      </c>
      <c r="E55" s="246"/>
      <c r="F55" s="246"/>
      <c r="G55" s="259"/>
      <c r="H55" s="271"/>
      <c r="I55" s="307">
        <f aca="true" t="shared" si="2" ref="I55:J57">I56</f>
        <v>46.5</v>
      </c>
      <c r="J55" s="307">
        <f t="shared" si="2"/>
        <v>46.5</v>
      </c>
      <c r="K55" s="289"/>
      <c r="L55" s="262"/>
    </row>
    <row r="56" spans="1:12" s="52" customFormat="1" ht="38.25" customHeight="1">
      <c r="A56" s="251" t="s">
        <v>46</v>
      </c>
      <c r="B56" s="381" t="s">
        <v>216</v>
      </c>
      <c r="C56" s="382" t="s">
        <v>275</v>
      </c>
      <c r="D56" s="383" t="s">
        <v>33</v>
      </c>
      <c r="E56" s="384" t="s">
        <v>47</v>
      </c>
      <c r="F56" s="384" t="s">
        <v>336</v>
      </c>
      <c r="G56" s="385" t="s">
        <v>390</v>
      </c>
      <c r="H56" s="384"/>
      <c r="I56" s="387">
        <f t="shared" si="2"/>
        <v>46.5</v>
      </c>
      <c r="J56" s="387">
        <f t="shared" si="2"/>
        <v>46.5</v>
      </c>
      <c r="K56" s="289"/>
      <c r="L56" s="262"/>
    </row>
    <row r="57" spans="1:12" s="52" customFormat="1" ht="0.75" customHeight="1" hidden="1">
      <c r="A57" s="260"/>
      <c r="B57" s="242" t="s">
        <v>216</v>
      </c>
      <c r="C57" s="243" t="s">
        <v>275</v>
      </c>
      <c r="D57" s="258" t="s">
        <v>33</v>
      </c>
      <c r="E57" s="246" t="s">
        <v>47</v>
      </c>
      <c r="F57" s="246" t="s">
        <v>336</v>
      </c>
      <c r="G57" s="259" t="s">
        <v>453</v>
      </c>
      <c r="H57" s="242"/>
      <c r="I57" s="307">
        <f t="shared" si="2"/>
        <v>46.5</v>
      </c>
      <c r="J57" s="307">
        <f t="shared" si="2"/>
        <v>46.5</v>
      </c>
      <c r="K57" s="289"/>
      <c r="L57" s="262"/>
    </row>
    <row r="58" spans="1:12" s="52" customFormat="1" ht="51" customHeight="1">
      <c r="A58" s="260" t="s">
        <v>75</v>
      </c>
      <c r="B58" s="242" t="s">
        <v>216</v>
      </c>
      <c r="C58" s="243" t="s">
        <v>275</v>
      </c>
      <c r="D58" s="258" t="s">
        <v>33</v>
      </c>
      <c r="E58" s="246" t="s">
        <v>47</v>
      </c>
      <c r="F58" s="246" t="s">
        <v>336</v>
      </c>
      <c r="G58" s="259" t="s">
        <v>453</v>
      </c>
      <c r="H58" s="242" t="s">
        <v>172</v>
      </c>
      <c r="I58" s="307">
        <v>46.5</v>
      </c>
      <c r="J58" s="307">
        <v>46.5</v>
      </c>
      <c r="K58" s="289"/>
      <c r="L58" s="262"/>
    </row>
    <row r="59" spans="1:12" s="52" customFormat="1" ht="99.75" customHeight="1">
      <c r="A59" s="323" t="s">
        <v>454</v>
      </c>
      <c r="B59" s="381" t="s">
        <v>216</v>
      </c>
      <c r="C59" s="382">
        <v>13</v>
      </c>
      <c r="D59" s="383" t="s">
        <v>33</v>
      </c>
      <c r="E59" s="384" t="s">
        <v>22</v>
      </c>
      <c r="F59" s="384"/>
      <c r="G59" s="385"/>
      <c r="H59" s="386"/>
      <c r="I59" s="387">
        <f aca="true" t="shared" si="3" ref="I59:J61">I60</f>
        <v>13.2</v>
      </c>
      <c r="J59" s="387">
        <f t="shared" si="3"/>
        <v>13.2</v>
      </c>
      <c r="K59" s="262"/>
      <c r="L59" s="262"/>
    </row>
    <row r="60" spans="1:10" s="52" customFormat="1" ht="36.75" customHeight="1">
      <c r="A60" s="255" t="s">
        <v>455</v>
      </c>
      <c r="B60" s="242" t="s">
        <v>216</v>
      </c>
      <c r="C60" s="243" t="s">
        <v>275</v>
      </c>
      <c r="D60" s="258" t="s">
        <v>33</v>
      </c>
      <c r="E60" s="246" t="s">
        <v>22</v>
      </c>
      <c r="F60" s="246" t="s">
        <v>336</v>
      </c>
      <c r="G60" s="259" t="s">
        <v>456</v>
      </c>
      <c r="H60" s="242"/>
      <c r="I60" s="304">
        <f t="shared" si="3"/>
        <v>13.2</v>
      </c>
      <c r="J60" s="304">
        <f t="shared" si="3"/>
        <v>13.2</v>
      </c>
    </row>
    <row r="61" spans="1:10" s="52" customFormat="1" ht="16.5" customHeight="1">
      <c r="A61" s="241" t="s">
        <v>338</v>
      </c>
      <c r="B61" s="242" t="s">
        <v>216</v>
      </c>
      <c r="C61" s="243" t="s">
        <v>275</v>
      </c>
      <c r="D61" s="258" t="s">
        <v>33</v>
      </c>
      <c r="E61" s="246" t="s">
        <v>22</v>
      </c>
      <c r="F61" s="246" t="s">
        <v>336</v>
      </c>
      <c r="G61" s="259" t="s">
        <v>456</v>
      </c>
      <c r="H61" s="242"/>
      <c r="I61" s="304">
        <f t="shared" si="3"/>
        <v>13.2</v>
      </c>
      <c r="J61" s="304">
        <f t="shared" si="3"/>
        <v>13.2</v>
      </c>
    </row>
    <row r="62" spans="1:10" s="52" customFormat="1" ht="15.75" customHeight="1">
      <c r="A62" s="241" t="s">
        <v>28</v>
      </c>
      <c r="B62" s="242" t="s">
        <v>216</v>
      </c>
      <c r="C62" s="243" t="s">
        <v>275</v>
      </c>
      <c r="D62" s="258" t="s">
        <v>33</v>
      </c>
      <c r="E62" s="246" t="s">
        <v>22</v>
      </c>
      <c r="F62" s="246" t="s">
        <v>336</v>
      </c>
      <c r="G62" s="259" t="s">
        <v>456</v>
      </c>
      <c r="H62" s="242" t="s">
        <v>170</v>
      </c>
      <c r="I62" s="304">
        <v>13.2</v>
      </c>
      <c r="J62" s="304">
        <v>13.2</v>
      </c>
    </row>
    <row r="63" spans="1:12" s="67" customFormat="1" ht="25.5">
      <c r="A63" s="251" t="s">
        <v>51</v>
      </c>
      <c r="B63" s="381" t="s">
        <v>216</v>
      </c>
      <c r="C63" s="382" t="s">
        <v>275</v>
      </c>
      <c r="D63" s="383" t="s">
        <v>246</v>
      </c>
      <c r="E63" s="384" t="s">
        <v>59</v>
      </c>
      <c r="F63" s="384" t="s">
        <v>336</v>
      </c>
      <c r="G63" s="385" t="s">
        <v>390</v>
      </c>
      <c r="H63" s="386"/>
      <c r="I63" s="387">
        <f>I64+I67+I70</f>
        <v>110</v>
      </c>
      <c r="J63" s="387">
        <f>J64+J67+J70</f>
        <v>110</v>
      </c>
      <c r="K63" s="52"/>
      <c r="L63" s="52"/>
    </row>
    <row r="64" spans="1:10" s="52" customFormat="1" ht="25.5">
      <c r="A64" s="241" t="s">
        <v>378</v>
      </c>
      <c r="B64" s="242" t="s">
        <v>216</v>
      </c>
      <c r="C64" s="243" t="s">
        <v>275</v>
      </c>
      <c r="D64" s="258" t="s">
        <v>246</v>
      </c>
      <c r="E64" s="246" t="s">
        <v>22</v>
      </c>
      <c r="F64" s="246" t="s">
        <v>336</v>
      </c>
      <c r="G64" s="259" t="s">
        <v>390</v>
      </c>
      <c r="H64" s="243"/>
      <c r="I64" s="304">
        <f>I65</f>
        <v>50</v>
      </c>
      <c r="J64" s="304">
        <f>J65</f>
        <v>50</v>
      </c>
    </row>
    <row r="65" spans="1:10" s="52" customFormat="1" ht="25.5">
      <c r="A65" s="241" t="s">
        <v>379</v>
      </c>
      <c r="B65" s="242" t="s">
        <v>216</v>
      </c>
      <c r="C65" s="243" t="s">
        <v>275</v>
      </c>
      <c r="D65" s="258" t="s">
        <v>246</v>
      </c>
      <c r="E65" s="246" t="s">
        <v>22</v>
      </c>
      <c r="F65" s="246" t="s">
        <v>336</v>
      </c>
      <c r="G65" s="259" t="s">
        <v>457</v>
      </c>
      <c r="H65" s="243"/>
      <c r="I65" s="304">
        <f>I66</f>
        <v>50</v>
      </c>
      <c r="J65" s="304">
        <f>J66</f>
        <v>50</v>
      </c>
    </row>
    <row r="66" spans="1:12" s="67" customFormat="1" ht="18.75" customHeight="1">
      <c r="A66" s="241" t="s">
        <v>171</v>
      </c>
      <c r="B66" s="242" t="s">
        <v>216</v>
      </c>
      <c r="C66" s="243" t="s">
        <v>275</v>
      </c>
      <c r="D66" s="258" t="s">
        <v>246</v>
      </c>
      <c r="E66" s="246" t="s">
        <v>22</v>
      </c>
      <c r="F66" s="246" t="s">
        <v>336</v>
      </c>
      <c r="G66" s="259" t="s">
        <v>457</v>
      </c>
      <c r="H66" s="243" t="s">
        <v>170</v>
      </c>
      <c r="I66" s="304">
        <v>50</v>
      </c>
      <c r="J66" s="304">
        <v>50</v>
      </c>
      <c r="K66" s="52"/>
      <c r="L66" s="52"/>
    </row>
    <row r="67" spans="1:10" s="52" customFormat="1" ht="36" customHeight="1">
      <c r="A67" s="241" t="s">
        <v>380</v>
      </c>
      <c r="B67" s="242" t="s">
        <v>216</v>
      </c>
      <c r="C67" s="243" t="s">
        <v>275</v>
      </c>
      <c r="D67" s="258" t="s">
        <v>246</v>
      </c>
      <c r="E67" s="246" t="s">
        <v>22</v>
      </c>
      <c r="F67" s="246" t="s">
        <v>336</v>
      </c>
      <c r="G67" s="259" t="s">
        <v>390</v>
      </c>
      <c r="H67" s="243"/>
      <c r="I67" s="304">
        <f>I68</f>
        <v>50</v>
      </c>
      <c r="J67" s="304">
        <f>J68</f>
        <v>50</v>
      </c>
    </row>
    <row r="68" spans="1:10" s="52" customFormat="1" ht="12.75">
      <c r="A68" s="241" t="s">
        <v>381</v>
      </c>
      <c r="B68" s="242" t="s">
        <v>216</v>
      </c>
      <c r="C68" s="243" t="s">
        <v>275</v>
      </c>
      <c r="D68" s="258" t="s">
        <v>246</v>
      </c>
      <c r="E68" s="246" t="s">
        <v>13</v>
      </c>
      <c r="F68" s="246" t="s">
        <v>336</v>
      </c>
      <c r="G68" s="259" t="s">
        <v>458</v>
      </c>
      <c r="H68" s="243"/>
      <c r="I68" s="304">
        <f>I69</f>
        <v>50</v>
      </c>
      <c r="J68" s="304">
        <f>J69</f>
        <v>50</v>
      </c>
    </row>
    <row r="69" spans="1:12" s="67" customFormat="1" ht="20.25" customHeight="1">
      <c r="A69" s="241" t="s">
        <v>171</v>
      </c>
      <c r="B69" s="242" t="s">
        <v>216</v>
      </c>
      <c r="C69" s="243" t="s">
        <v>275</v>
      </c>
      <c r="D69" s="258" t="s">
        <v>246</v>
      </c>
      <c r="E69" s="246" t="s">
        <v>13</v>
      </c>
      <c r="F69" s="246" t="s">
        <v>336</v>
      </c>
      <c r="G69" s="259" t="s">
        <v>458</v>
      </c>
      <c r="H69" s="243" t="s">
        <v>170</v>
      </c>
      <c r="I69" s="304">
        <v>50</v>
      </c>
      <c r="J69" s="304">
        <v>50</v>
      </c>
      <c r="K69" s="52"/>
      <c r="L69" s="52"/>
    </row>
    <row r="70" spans="1:10" s="52" customFormat="1" ht="40.5" customHeight="1">
      <c r="A70" s="241" t="s">
        <v>498</v>
      </c>
      <c r="B70" s="242" t="s">
        <v>216</v>
      </c>
      <c r="C70" s="243" t="s">
        <v>275</v>
      </c>
      <c r="D70" s="258" t="s">
        <v>246</v>
      </c>
      <c r="E70" s="246" t="s">
        <v>47</v>
      </c>
      <c r="F70" s="246" t="s">
        <v>336</v>
      </c>
      <c r="G70" s="259" t="s">
        <v>390</v>
      </c>
      <c r="H70" s="243"/>
      <c r="I70" s="304">
        <f>I71</f>
        <v>10</v>
      </c>
      <c r="J70" s="304">
        <f>J71</f>
        <v>10</v>
      </c>
    </row>
    <row r="71" spans="1:10" s="52" customFormat="1" ht="58.5" customHeight="1">
      <c r="A71" s="241" t="s">
        <v>489</v>
      </c>
      <c r="B71" s="242" t="s">
        <v>216</v>
      </c>
      <c r="C71" s="243" t="s">
        <v>275</v>
      </c>
      <c r="D71" s="258" t="s">
        <v>246</v>
      </c>
      <c r="E71" s="246" t="s">
        <v>47</v>
      </c>
      <c r="F71" s="246" t="s">
        <v>336</v>
      </c>
      <c r="G71" s="259" t="s">
        <v>459</v>
      </c>
      <c r="H71" s="243"/>
      <c r="I71" s="304">
        <f>I72</f>
        <v>10</v>
      </c>
      <c r="J71" s="304">
        <f>J72</f>
        <v>10</v>
      </c>
    </row>
    <row r="72" spans="1:10" s="52" customFormat="1" ht="22.5" customHeight="1">
      <c r="A72" s="241" t="s">
        <v>171</v>
      </c>
      <c r="B72" s="242" t="s">
        <v>216</v>
      </c>
      <c r="C72" s="243" t="s">
        <v>275</v>
      </c>
      <c r="D72" s="258" t="s">
        <v>246</v>
      </c>
      <c r="E72" s="246" t="s">
        <v>47</v>
      </c>
      <c r="F72" s="246" t="s">
        <v>336</v>
      </c>
      <c r="G72" s="259" t="s">
        <v>459</v>
      </c>
      <c r="H72" s="243" t="s">
        <v>170</v>
      </c>
      <c r="I72" s="304">
        <v>10</v>
      </c>
      <c r="J72" s="304">
        <v>10</v>
      </c>
    </row>
    <row r="73" spans="1:12" s="67" customFormat="1" ht="41.25" customHeight="1">
      <c r="A73" s="251" t="s">
        <v>598</v>
      </c>
      <c r="B73" s="381" t="s">
        <v>216</v>
      </c>
      <c r="C73" s="382" t="s">
        <v>275</v>
      </c>
      <c r="D73" s="383" t="s">
        <v>219</v>
      </c>
      <c r="E73" s="384"/>
      <c r="F73" s="384"/>
      <c r="G73" s="385"/>
      <c r="H73" s="386"/>
      <c r="I73" s="387">
        <f>I74</f>
        <v>118</v>
      </c>
      <c r="J73" s="387">
        <f>J74</f>
        <v>120</v>
      </c>
      <c r="K73" s="52"/>
      <c r="L73" s="52"/>
    </row>
    <row r="74" spans="1:10" s="52" customFormat="1" ht="37.5" customHeight="1">
      <c r="A74" s="241" t="s">
        <v>383</v>
      </c>
      <c r="B74" s="242" t="s">
        <v>216</v>
      </c>
      <c r="C74" s="243" t="s">
        <v>275</v>
      </c>
      <c r="D74" s="258" t="s">
        <v>219</v>
      </c>
      <c r="E74" s="246" t="s">
        <v>22</v>
      </c>
      <c r="F74" s="246" t="s">
        <v>336</v>
      </c>
      <c r="G74" s="259" t="s">
        <v>390</v>
      </c>
      <c r="H74" s="243"/>
      <c r="I74" s="304">
        <f>I75+I79+I77</f>
        <v>118</v>
      </c>
      <c r="J74" s="304">
        <f>J75+J79+J77</f>
        <v>120</v>
      </c>
    </row>
    <row r="75" spans="1:10" s="52" customFormat="1" ht="12.75" hidden="1">
      <c r="A75" s="241"/>
      <c r="B75" s="242"/>
      <c r="C75" s="243"/>
      <c r="D75" s="258"/>
      <c r="E75" s="246"/>
      <c r="F75" s="246"/>
      <c r="G75" s="259"/>
      <c r="H75" s="243"/>
      <c r="I75" s="304"/>
      <c r="J75" s="304"/>
    </row>
    <row r="76" spans="1:10" s="52" customFormat="1" ht="12.75" hidden="1">
      <c r="A76" s="241"/>
      <c r="B76" s="242"/>
      <c r="C76" s="243"/>
      <c r="D76" s="258"/>
      <c r="E76" s="246"/>
      <c r="F76" s="246"/>
      <c r="G76" s="259"/>
      <c r="H76" s="243"/>
      <c r="I76" s="304"/>
      <c r="J76" s="304"/>
    </row>
    <row r="77" spans="1:10" s="52" customFormat="1" ht="12.75">
      <c r="A77" s="241" t="s">
        <v>462</v>
      </c>
      <c r="B77" s="242" t="s">
        <v>216</v>
      </c>
      <c r="C77" s="243" t="s">
        <v>275</v>
      </c>
      <c r="D77" s="258" t="s">
        <v>219</v>
      </c>
      <c r="E77" s="246" t="s">
        <v>22</v>
      </c>
      <c r="F77" s="246" t="s">
        <v>336</v>
      </c>
      <c r="G77" s="259" t="s">
        <v>460</v>
      </c>
      <c r="H77" s="243"/>
      <c r="I77" s="304">
        <f>I78</f>
        <v>43</v>
      </c>
      <c r="J77" s="304">
        <f>J78</f>
        <v>45</v>
      </c>
    </row>
    <row r="78" spans="1:10" s="52" customFormat="1" ht="25.5">
      <c r="A78" s="241" t="s">
        <v>171</v>
      </c>
      <c r="B78" s="242" t="s">
        <v>216</v>
      </c>
      <c r="C78" s="243" t="s">
        <v>275</v>
      </c>
      <c r="D78" s="258" t="s">
        <v>219</v>
      </c>
      <c r="E78" s="246" t="s">
        <v>22</v>
      </c>
      <c r="F78" s="246" t="s">
        <v>336</v>
      </c>
      <c r="G78" s="259" t="s">
        <v>460</v>
      </c>
      <c r="H78" s="243" t="s">
        <v>170</v>
      </c>
      <c r="I78" s="304">
        <v>43</v>
      </c>
      <c r="J78" s="304">
        <v>45</v>
      </c>
    </row>
    <row r="79" spans="1:10" s="52" customFormat="1" ht="25.5">
      <c r="A79" s="241" t="s">
        <v>461</v>
      </c>
      <c r="B79" s="242" t="s">
        <v>216</v>
      </c>
      <c r="C79" s="243" t="s">
        <v>275</v>
      </c>
      <c r="D79" s="258" t="s">
        <v>219</v>
      </c>
      <c r="E79" s="246" t="s">
        <v>22</v>
      </c>
      <c r="F79" s="246" t="s">
        <v>336</v>
      </c>
      <c r="G79" s="259" t="s">
        <v>463</v>
      </c>
      <c r="H79" s="243"/>
      <c r="I79" s="304">
        <f>I80</f>
        <v>75</v>
      </c>
      <c r="J79" s="304">
        <f>J80</f>
        <v>75</v>
      </c>
    </row>
    <row r="80" spans="1:10" s="52" customFormat="1" ht="29.25" customHeight="1">
      <c r="A80" s="241" t="s">
        <v>171</v>
      </c>
      <c r="B80" s="242" t="s">
        <v>216</v>
      </c>
      <c r="C80" s="243" t="s">
        <v>275</v>
      </c>
      <c r="D80" s="258" t="s">
        <v>219</v>
      </c>
      <c r="E80" s="246" t="s">
        <v>22</v>
      </c>
      <c r="F80" s="246" t="s">
        <v>336</v>
      </c>
      <c r="G80" s="259" t="s">
        <v>463</v>
      </c>
      <c r="H80" s="243" t="s">
        <v>170</v>
      </c>
      <c r="I80" s="304">
        <v>75</v>
      </c>
      <c r="J80" s="304">
        <v>75</v>
      </c>
    </row>
    <row r="81" spans="1:10" s="52" customFormat="1" ht="25.5">
      <c r="A81" s="251" t="s">
        <v>132</v>
      </c>
      <c r="B81" s="381" t="s">
        <v>216</v>
      </c>
      <c r="C81" s="382" t="s">
        <v>275</v>
      </c>
      <c r="D81" s="383" t="s">
        <v>21</v>
      </c>
      <c r="E81" s="384" t="s">
        <v>59</v>
      </c>
      <c r="F81" s="384" t="s">
        <v>336</v>
      </c>
      <c r="G81" s="385" t="s">
        <v>390</v>
      </c>
      <c r="H81" s="386"/>
      <c r="I81" s="387">
        <f>I82+I85</f>
        <v>180</v>
      </c>
      <c r="J81" s="387">
        <f>J82+J85</f>
        <v>180</v>
      </c>
    </row>
    <row r="82" spans="1:10" s="52" customFormat="1" ht="25.5">
      <c r="A82" s="241" t="s">
        <v>132</v>
      </c>
      <c r="B82" s="242" t="s">
        <v>216</v>
      </c>
      <c r="C82" s="243" t="s">
        <v>275</v>
      </c>
      <c r="D82" s="258" t="s">
        <v>21</v>
      </c>
      <c r="E82" s="246" t="s">
        <v>13</v>
      </c>
      <c r="F82" s="246" t="s">
        <v>336</v>
      </c>
      <c r="G82" s="259" t="s">
        <v>390</v>
      </c>
      <c r="H82" s="243"/>
      <c r="I82" s="307">
        <f>I83</f>
        <v>130</v>
      </c>
      <c r="J82" s="307">
        <f>J83</f>
        <v>130</v>
      </c>
    </row>
    <row r="83" spans="1:10" s="52" customFormat="1" ht="12.75">
      <c r="A83" s="241" t="s">
        <v>133</v>
      </c>
      <c r="B83" s="242" t="s">
        <v>216</v>
      </c>
      <c r="C83" s="243" t="s">
        <v>275</v>
      </c>
      <c r="D83" s="258" t="s">
        <v>21</v>
      </c>
      <c r="E83" s="246" t="s">
        <v>13</v>
      </c>
      <c r="F83" s="246" t="s">
        <v>336</v>
      </c>
      <c r="G83" s="259" t="s">
        <v>464</v>
      </c>
      <c r="H83" s="243"/>
      <c r="I83" s="307">
        <f>I84</f>
        <v>130</v>
      </c>
      <c r="J83" s="307">
        <f>J84</f>
        <v>130</v>
      </c>
    </row>
    <row r="84" spans="1:10" s="52" customFormat="1" ht="25.5">
      <c r="A84" s="241" t="s">
        <v>171</v>
      </c>
      <c r="B84" s="242" t="s">
        <v>216</v>
      </c>
      <c r="C84" s="243" t="s">
        <v>275</v>
      </c>
      <c r="D84" s="258" t="s">
        <v>21</v>
      </c>
      <c r="E84" s="246" t="s">
        <v>13</v>
      </c>
      <c r="F84" s="246" t="s">
        <v>336</v>
      </c>
      <c r="G84" s="259" t="s">
        <v>464</v>
      </c>
      <c r="H84" s="243" t="s">
        <v>170</v>
      </c>
      <c r="I84" s="307">
        <v>130</v>
      </c>
      <c r="J84" s="307">
        <v>130</v>
      </c>
    </row>
    <row r="85" spans="1:10" s="52" customFormat="1" ht="38.25">
      <c r="A85" s="256" t="s">
        <v>324</v>
      </c>
      <c r="B85" s="242" t="s">
        <v>216</v>
      </c>
      <c r="C85" s="243" t="s">
        <v>275</v>
      </c>
      <c r="D85" s="258" t="s">
        <v>21</v>
      </c>
      <c r="E85" s="246" t="s">
        <v>47</v>
      </c>
      <c r="F85" s="246" t="s">
        <v>336</v>
      </c>
      <c r="G85" s="259" t="s">
        <v>390</v>
      </c>
      <c r="H85" s="246"/>
      <c r="I85" s="307">
        <f>I86</f>
        <v>50</v>
      </c>
      <c r="J85" s="307">
        <f>J86</f>
        <v>50</v>
      </c>
    </row>
    <row r="86" spans="1:10" s="52" customFormat="1" ht="53.25" customHeight="1">
      <c r="A86" s="256" t="s">
        <v>55</v>
      </c>
      <c r="B86" s="242" t="s">
        <v>216</v>
      </c>
      <c r="C86" s="243" t="s">
        <v>275</v>
      </c>
      <c r="D86" s="258" t="s">
        <v>21</v>
      </c>
      <c r="E86" s="246" t="s">
        <v>47</v>
      </c>
      <c r="F86" s="246" t="s">
        <v>336</v>
      </c>
      <c r="G86" s="259" t="s">
        <v>465</v>
      </c>
      <c r="H86" s="246"/>
      <c r="I86" s="307">
        <f>I87</f>
        <v>50</v>
      </c>
      <c r="J86" s="307">
        <f>J87</f>
        <v>50</v>
      </c>
    </row>
    <row r="87" spans="1:10" s="52" customFormat="1" ht="38.25">
      <c r="A87" s="241" t="s">
        <v>165</v>
      </c>
      <c r="B87" s="242" t="s">
        <v>216</v>
      </c>
      <c r="C87" s="243" t="s">
        <v>275</v>
      </c>
      <c r="D87" s="258" t="s">
        <v>21</v>
      </c>
      <c r="E87" s="246" t="s">
        <v>47</v>
      </c>
      <c r="F87" s="246" t="s">
        <v>336</v>
      </c>
      <c r="G87" s="259" t="s">
        <v>465</v>
      </c>
      <c r="H87" s="246" t="s">
        <v>174</v>
      </c>
      <c r="I87" s="307">
        <v>50</v>
      </c>
      <c r="J87" s="307">
        <v>50</v>
      </c>
    </row>
    <row r="88" spans="1:10" s="52" customFormat="1" ht="12.75">
      <c r="A88" s="251" t="s">
        <v>56</v>
      </c>
      <c r="B88" s="381"/>
      <c r="C88" s="382"/>
      <c r="D88" s="383"/>
      <c r="E88" s="384"/>
      <c r="F88" s="384"/>
      <c r="G88" s="385"/>
      <c r="H88" s="384"/>
      <c r="I88" s="387">
        <f aca="true" t="shared" si="4" ref="I88:J90">I89</f>
        <v>10</v>
      </c>
      <c r="J88" s="387">
        <f t="shared" si="4"/>
        <v>10</v>
      </c>
    </row>
    <row r="89" spans="1:10" s="52" customFormat="1" ht="12.75">
      <c r="A89" s="256" t="s">
        <v>57</v>
      </c>
      <c r="B89" s="242" t="s">
        <v>216</v>
      </c>
      <c r="C89" s="243" t="s">
        <v>275</v>
      </c>
      <c r="D89" s="258" t="s">
        <v>322</v>
      </c>
      <c r="E89" s="246" t="s">
        <v>61</v>
      </c>
      <c r="F89" s="246" t="s">
        <v>336</v>
      </c>
      <c r="G89" s="259" t="s">
        <v>390</v>
      </c>
      <c r="H89" s="246"/>
      <c r="I89" s="307">
        <f t="shared" si="4"/>
        <v>10</v>
      </c>
      <c r="J89" s="307">
        <f t="shared" si="4"/>
        <v>10</v>
      </c>
    </row>
    <row r="90" spans="1:10" s="52" customFormat="1" ht="14.25" customHeight="1">
      <c r="A90" s="241" t="s">
        <v>167</v>
      </c>
      <c r="B90" s="242" t="s">
        <v>216</v>
      </c>
      <c r="C90" s="243" t="s">
        <v>275</v>
      </c>
      <c r="D90" s="258" t="s">
        <v>322</v>
      </c>
      <c r="E90" s="246" t="s">
        <v>61</v>
      </c>
      <c r="F90" s="246" t="s">
        <v>336</v>
      </c>
      <c r="G90" s="259" t="s">
        <v>466</v>
      </c>
      <c r="H90" s="246"/>
      <c r="I90" s="307">
        <f t="shared" si="4"/>
        <v>10</v>
      </c>
      <c r="J90" s="307">
        <f t="shared" si="4"/>
        <v>10</v>
      </c>
    </row>
    <row r="91" spans="1:10" s="52" customFormat="1" ht="12" customHeight="1">
      <c r="A91" s="241" t="s">
        <v>168</v>
      </c>
      <c r="B91" s="242" t="s">
        <v>216</v>
      </c>
      <c r="C91" s="243" t="s">
        <v>275</v>
      </c>
      <c r="D91" s="258" t="s">
        <v>322</v>
      </c>
      <c r="E91" s="246" t="s">
        <v>61</v>
      </c>
      <c r="F91" s="246" t="s">
        <v>336</v>
      </c>
      <c r="G91" s="259" t="s">
        <v>466</v>
      </c>
      <c r="H91" s="246" t="s">
        <v>263</v>
      </c>
      <c r="I91" s="307">
        <v>10</v>
      </c>
      <c r="J91" s="307">
        <v>10</v>
      </c>
    </row>
    <row r="92" spans="1:10" s="52" customFormat="1" ht="12.75" hidden="1">
      <c r="A92" s="293" t="s">
        <v>223</v>
      </c>
      <c r="B92" s="293" t="s">
        <v>219</v>
      </c>
      <c r="C92" s="293" t="s">
        <v>213</v>
      </c>
      <c r="D92" s="244"/>
      <c r="E92" s="245"/>
      <c r="F92" s="245"/>
      <c r="G92" s="273" t="s">
        <v>214</v>
      </c>
      <c r="H92" s="301" t="s">
        <v>212</v>
      </c>
      <c r="I92" s="304">
        <f aca="true" t="shared" si="5" ref="I92:J95">I93</f>
        <v>0</v>
      </c>
      <c r="J92" s="304">
        <f t="shared" si="5"/>
        <v>0</v>
      </c>
    </row>
    <row r="93" spans="1:10" s="52" customFormat="1" ht="12.75" hidden="1">
      <c r="A93" s="256" t="s">
        <v>207</v>
      </c>
      <c r="B93" s="293" t="s">
        <v>219</v>
      </c>
      <c r="C93" s="298" t="s">
        <v>217</v>
      </c>
      <c r="D93" s="244"/>
      <c r="E93" s="245"/>
      <c r="F93" s="245"/>
      <c r="G93" s="273" t="s">
        <v>214</v>
      </c>
      <c r="H93" s="301" t="s">
        <v>212</v>
      </c>
      <c r="I93" s="304">
        <f t="shared" si="5"/>
        <v>0</v>
      </c>
      <c r="J93" s="304">
        <f t="shared" si="5"/>
        <v>0</v>
      </c>
    </row>
    <row r="94" spans="1:10" s="52" customFormat="1" ht="12.75" hidden="1">
      <c r="A94" s="256" t="s">
        <v>56</v>
      </c>
      <c r="B94" s="242" t="s">
        <v>219</v>
      </c>
      <c r="C94" s="243" t="s">
        <v>217</v>
      </c>
      <c r="D94" s="258" t="s">
        <v>322</v>
      </c>
      <c r="E94" s="246" t="s">
        <v>59</v>
      </c>
      <c r="F94" s="246"/>
      <c r="G94" s="259" t="s">
        <v>60</v>
      </c>
      <c r="H94" s="271"/>
      <c r="I94" s="307">
        <f t="shared" si="5"/>
        <v>0</v>
      </c>
      <c r="J94" s="307">
        <f t="shared" si="5"/>
        <v>0</v>
      </c>
    </row>
    <row r="95" spans="1:10" s="52" customFormat="1" ht="12.75" hidden="1">
      <c r="A95" s="241" t="s">
        <v>57</v>
      </c>
      <c r="B95" s="242" t="s">
        <v>219</v>
      </c>
      <c r="C95" s="243" t="s">
        <v>217</v>
      </c>
      <c r="D95" s="244" t="s">
        <v>322</v>
      </c>
      <c r="E95" s="245" t="s">
        <v>61</v>
      </c>
      <c r="F95" s="245"/>
      <c r="G95" s="273" t="s">
        <v>60</v>
      </c>
      <c r="H95" s="244"/>
      <c r="I95" s="304">
        <f t="shared" si="5"/>
        <v>0</v>
      </c>
      <c r="J95" s="304">
        <f t="shared" si="5"/>
        <v>0</v>
      </c>
    </row>
    <row r="96" spans="1:10" s="52" customFormat="1" ht="38.25" hidden="1">
      <c r="A96" s="241" t="s">
        <v>58</v>
      </c>
      <c r="B96" s="242" t="s">
        <v>219</v>
      </c>
      <c r="C96" s="243" t="s">
        <v>217</v>
      </c>
      <c r="D96" s="244" t="s">
        <v>322</v>
      </c>
      <c r="E96" s="245" t="s">
        <v>61</v>
      </c>
      <c r="F96" s="245"/>
      <c r="G96" s="273" t="s">
        <v>62</v>
      </c>
      <c r="H96" s="244"/>
      <c r="I96" s="308">
        <f>I97+I98</f>
        <v>0</v>
      </c>
      <c r="J96" s="308">
        <f>J97+J98</f>
        <v>0</v>
      </c>
    </row>
    <row r="97" spans="1:10" s="52" customFormat="1" ht="38.25" hidden="1">
      <c r="A97" s="252" t="s">
        <v>16</v>
      </c>
      <c r="B97" s="242" t="s">
        <v>219</v>
      </c>
      <c r="C97" s="243" t="s">
        <v>217</v>
      </c>
      <c r="D97" s="244" t="s">
        <v>322</v>
      </c>
      <c r="E97" s="245" t="s">
        <v>61</v>
      </c>
      <c r="F97" s="245"/>
      <c r="G97" s="273" t="s">
        <v>62</v>
      </c>
      <c r="H97" s="244" t="s">
        <v>169</v>
      </c>
      <c r="I97" s="308">
        <v>0</v>
      </c>
      <c r="J97" s="308">
        <v>0</v>
      </c>
    </row>
    <row r="98" spans="1:10" s="52" customFormat="1" ht="25.5" hidden="1">
      <c r="A98" s="241" t="s">
        <v>171</v>
      </c>
      <c r="B98" s="242" t="s">
        <v>219</v>
      </c>
      <c r="C98" s="243" t="s">
        <v>217</v>
      </c>
      <c r="D98" s="244" t="s">
        <v>322</v>
      </c>
      <c r="E98" s="245" t="s">
        <v>61</v>
      </c>
      <c r="F98" s="245"/>
      <c r="G98" s="273" t="s">
        <v>62</v>
      </c>
      <c r="H98" s="244" t="s">
        <v>170</v>
      </c>
      <c r="I98" s="308">
        <v>0</v>
      </c>
      <c r="J98" s="308">
        <v>0</v>
      </c>
    </row>
    <row r="99" spans="1:10" s="52" customFormat="1" ht="25.5">
      <c r="A99" s="274" t="s">
        <v>196</v>
      </c>
      <c r="B99" s="298" t="s">
        <v>217</v>
      </c>
      <c r="C99" s="293" t="s">
        <v>213</v>
      </c>
      <c r="D99" s="244"/>
      <c r="E99" s="245"/>
      <c r="F99" s="245"/>
      <c r="G99" s="273" t="s">
        <v>214</v>
      </c>
      <c r="H99" s="302"/>
      <c r="I99" s="309">
        <f>I100+I113</f>
        <v>30</v>
      </c>
      <c r="J99" s="309">
        <f>J100+J113</f>
        <v>30</v>
      </c>
    </row>
    <row r="100" spans="1:10" s="52" customFormat="1" ht="25.5" hidden="1">
      <c r="A100" s="256" t="s">
        <v>262</v>
      </c>
      <c r="B100" s="293" t="s">
        <v>217</v>
      </c>
      <c r="C100" s="298" t="s">
        <v>246</v>
      </c>
      <c r="D100" s="244"/>
      <c r="E100" s="245"/>
      <c r="F100" s="245"/>
      <c r="G100" s="273"/>
      <c r="H100" s="301"/>
      <c r="I100" s="304">
        <f>I101+I105+I109</f>
        <v>0</v>
      </c>
      <c r="J100" s="304">
        <f>J101+J105+J109</f>
        <v>0</v>
      </c>
    </row>
    <row r="101" spans="1:10" s="52" customFormat="1" ht="51" hidden="1">
      <c r="A101" s="256" t="s">
        <v>152</v>
      </c>
      <c r="B101" s="242" t="s">
        <v>217</v>
      </c>
      <c r="C101" s="243" t="s">
        <v>246</v>
      </c>
      <c r="D101" s="258" t="s">
        <v>227</v>
      </c>
      <c r="E101" s="246" t="s">
        <v>59</v>
      </c>
      <c r="F101" s="246"/>
      <c r="G101" s="259" t="s">
        <v>60</v>
      </c>
      <c r="H101" s="271"/>
      <c r="I101" s="307">
        <f aca="true" t="shared" si="6" ref="I101:J103">I102</f>
        <v>0</v>
      </c>
      <c r="J101" s="307">
        <f t="shared" si="6"/>
        <v>0</v>
      </c>
    </row>
    <row r="102" spans="1:10" s="52" customFormat="1" ht="76.5" hidden="1">
      <c r="A102" s="256" t="s">
        <v>153</v>
      </c>
      <c r="B102" s="242" t="s">
        <v>217</v>
      </c>
      <c r="C102" s="243" t="s">
        <v>246</v>
      </c>
      <c r="D102" s="258" t="s">
        <v>227</v>
      </c>
      <c r="E102" s="246" t="s">
        <v>13</v>
      </c>
      <c r="F102" s="246"/>
      <c r="G102" s="259" t="s">
        <v>60</v>
      </c>
      <c r="H102" s="246"/>
      <c r="I102" s="304">
        <f t="shared" si="6"/>
        <v>0</v>
      </c>
      <c r="J102" s="304">
        <f t="shared" si="6"/>
        <v>0</v>
      </c>
    </row>
    <row r="103" spans="1:10" s="52" customFormat="1" ht="34.5" customHeight="1" hidden="1">
      <c r="A103" s="256" t="s">
        <v>155</v>
      </c>
      <c r="B103" s="242" t="s">
        <v>217</v>
      </c>
      <c r="C103" s="243" t="s">
        <v>246</v>
      </c>
      <c r="D103" s="258" t="s">
        <v>227</v>
      </c>
      <c r="E103" s="246" t="s">
        <v>13</v>
      </c>
      <c r="F103" s="246"/>
      <c r="G103" s="259" t="s">
        <v>154</v>
      </c>
      <c r="H103" s="246"/>
      <c r="I103" s="304">
        <f t="shared" si="6"/>
        <v>0</v>
      </c>
      <c r="J103" s="304">
        <f t="shared" si="6"/>
        <v>0</v>
      </c>
    </row>
    <row r="104" spans="1:10" s="52" customFormat="1" ht="12.75" hidden="1">
      <c r="A104" s="241" t="s">
        <v>28</v>
      </c>
      <c r="B104" s="242" t="s">
        <v>217</v>
      </c>
      <c r="C104" s="243" t="s">
        <v>246</v>
      </c>
      <c r="D104" s="258" t="s">
        <v>227</v>
      </c>
      <c r="E104" s="246" t="s">
        <v>13</v>
      </c>
      <c r="F104" s="246"/>
      <c r="G104" s="259" t="s">
        <v>154</v>
      </c>
      <c r="H104" s="246" t="s">
        <v>29</v>
      </c>
      <c r="I104" s="304"/>
      <c r="J104" s="304"/>
    </row>
    <row r="105" spans="1:10" s="52" customFormat="1" ht="51" hidden="1">
      <c r="A105" s="256" t="s">
        <v>156</v>
      </c>
      <c r="B105" s="242" t="s">
        <v>217</v>
      </c>
      <c r="C105" s="243" t="s">
        <v>246</v>
      </c>
      <c r="D105" s="258" t="s">
        <v>326</v>
      </c>
      <c r="E105" s="246" t="s">
        <v>59</v>
      </c>
      <c r="F105" s="246"/>
      <c r="G105" s="259" t="s">
        <v>60</v>
      </c>
      <c r="H105" s="271"/>
      <c r="I105" s="307">
        <f aca="true" t="shared" si="7" ref="I105:J107">I106</f>
        <v>0</v>
      </c>
      <c r="J105" s="307">
        <f t="shared" si="7"/>
        <v>0</v>
      </c>
    </row>
    <row r="106" spans="1:10" s="52" customFormat="1" ht="63.75" hidden="1">
      <c r="A106" s="256" t="s">
        <v>157</v>
      </c>
      <c r="B106" s="242" t="s">
        <v>217</v>
      </c>
      <c r="C106" s="243" t="s">
        <v>246</v>
      </c>
      <c r="D106" s="258" t="s">
        <v>326</v>
      </c>
      <c r="E106" s="246" t="s">
        <v>22</v>
      </c>
      <c r="F106" s="246"/>
      <c r="G106" s="259" t="s">
        <v>60</v>
      </c>
      <c r="H106" s="246"/>
      <c r="I106" s="304">
        <f t="shared" si="7"/>
        <v>0</v>
      </c>
      <c r="J106" s="304">
        <f t="shared" si="7"/>
        <v>0</v>
      </c>
    </row>
    <row r="107" spans="1:10" s="52" customFormat="1" ht="15" customHeight="1" hidden="1">
      <c r="A107" s="256" t="s">
        <v>158</v>
      </c>
      <c r="B107" s="242" t="s">
        <v>217</v>
      </c>
      <c r="C107" s="243" t="s">
        <v>246</v>
      </c>
      <c r="D107" s="258" t="s">
        <v>326</v>
      </c>
      <c r="E107" s="246" t="s">
        <v>22</v>
      </c>
      <c r="F107" s="246"/>
      <c r="G107" s="259" t="s">
        <v>159</v>
      </c>
      <c r="H107" s="246"/>
      <c r="I107" s="304">
        <f t="shared" si="7"/>
        <v>0</v>
      </c>
      <c r="J107" s="304">
        <f t="shared" si="7"/>
        <v>0</v>
      </c>
    </row>
    <row r="108" spans="1:10" s="52" customFormat="1" ht="12.75" hidden="1">
      <c r="A108" s="241" t="s">
        <v>28</v>
      </c>
      <c r="B108" s="242" t="s">
        <v>217</v>
      </c>
      <c r="C108" s="243" t="s">
        <v>246</v>
      </c>
      <c r="D108" s="258" t="s">
        <v>326</v>
      </c>
      <c r="E108" s="246" t="s">
        <v>22</v>
      </c>
      <c r="F108" s="246"/>
      <c r="G108" s="259" t="s">
        <v>159</v>
      </c>
      <c r="H108" s="246" t="s">
        <v>29</v>
      </c>
      <c r="I108" s="304"/>
      <c r="J108" s="304"/>
    </row>
    <row r="109" spans="1:10" s="52" customFormat="1" ht="12.75" hidden="1">
      <c r="A109" s="256" t="s">
        <v>32</v>
      </c>
      <c r="B109" s="242" t="s">
        <v>217</v>
      </c>
      <c r="C109" s="243" t="s">
        <v>246</v>
      </c>
      <c r="D109" s="258" t="s">
        <v>33</v>
      </c>
      <c r="E109" s="246" t="s">
        <v>59</v>
      </c>
      <c r="F109" s="246"/>
      <c r="G109" s="259" t="s">
        <v>60</v>
      </c>
      <c r="H109" s="271"/>
      <c r="I109" s="307">
        <f aca="true" t="shared" si="8" ref="I109:J111">I110</f>
        <v>0</v>
      </c>
      <c r="J109" s="307">
        <f t="shared" si="8"/>
        <v>0</v>
      </c>
    </row>
    <row r="110" spans="1:12" s="67" customFormat="1" ht="39" customHeight="1" hidden="1">
      <c r="A110" s="256" t="s">
        <v>34</v>
      </c>
      <c r="B110" s="242" t="s">
        <v>217</v>
      </c>
      <c r="C110" s="243" t="s">
        <v>246</v>
      </c>
      <c r="D110" s="258" t="s">
        <v>33</v>
      </c>
      <c r="E110" s="246" t="s">
        <v>13</v>
      </c>
      <c r="F110" s="246"/>
      <c r="G110" s="259" t="s">
        <v>60</v>
      </c>
      <c r="H110" s="246"/>
      <c r="I110" s="304">
        <f t="shared" si="8"/>
        <v>0</v>
      </c>
      <c r="J110" s="304">
        <f t="shared" si="8"/>
        <v>0</v>
      </c>
      <c r="K110" s="52"/>
      <c r="L110" s="52"/>
    </row>
    <row r="111" spans="1:10" s="52" customFormat="1" ht="44.25" customHeight="1" hidden="1">
      <c r="A111" s="256" t="s">
        <v>76</v>
      </c>
      <c r="B111" s="242" t="s">
        <v>217</v>
      </c>
      <c r="C111" s="243" t="s">
        <v>246</v>
      </c>
      <c r="D111" s="258" t="s">
        <v>33</v>
      </c>
      <c r="E111" s="246" t="s">
        <v>13</v>
      </c>
      <c r="F111" s="246"/>
      <c r="G111" s="259" t="s">
        <v>201</v>
      </c>
      <c r="H111" s="301"/>
      <c r="I111" s="304">
        <f t="shared" si="8"/>
        <v>0</v>
      </c>
      <c r="J111" s="304">
        <f t="shared" si="8"/>
        <v>0</v>
      </c>
    </row>
    <row r="112" spans="1:10" s="52" customFormat="1" ht="12.75" hidden="1">
      <c r="A112" s="241" t="s">
        <v>32</v>
      </c>
      <c r="B112" s="242" t="s">
        <v>217</v>
      </c>
      <c r="C112" s="243" t="s">
        <v>246</v>
      </c>
      <c r="D112" s="258" t="s">
        <v>33</v>
      </c>
      <c r="E112" s="246" t="s">
        <v>13</v>
      </c>
      <c r="F112" s="246"/>
      <c r="G112" s="259" t="s">
        <v>201</v>
      </c>
      <c r="H112" s="246">
        <v>500</v>
      </c>
      <c r="I112" s="304"/>
      <c r="J112" s="304"/>
    </row>
    <row r="113" spans="1:10" s="52" customFormat="1" ht="15.75" customHeight="1">
      <c r="A113" s="506" t="s">
        <v>197</v>
      </c>
      <c r="B113" s="507" t="s">
        <v>217</v>
      </c>
      <c r="C113" s="507" t="s">
        <v>245</v>
      </c>
      <c r="D113" s="383"/>
      <c r="E113" s="384"/>
      <c r="F113" s="384"/>
      <c r="G113" s="385"/>
      <c r="H113" s="257"/>
      <c r="I113" s="456">
        <f aca="true" t="shared" si="9" ref="I113:J116">I114</f>
        <v>30</v>
      </c>
      <c r="J113" s="456">
        <f t="shared" si="9"/>
        <v>30</v>
      </c>
    </row>
    <row r="114" spans="1:10" s="52" customFormat="1" ht="54" customHeight="1">
      <c r="A114" s="251" t="s">
        <v>594</v>
      </c>
      <c r="B114" s="242" t="s">
        <v>217</v>
      </c>
      <c r="C114" s="243" t="s">
        <v>245</v>
      </c>
      <c r="D114" s="258" t="s">
        <v>227</v>
      </c>
      <c r="E114" s="246" t="s">
        <v>59</v>
      </c>
      <c r="F114" s="246" t="s">
        <v>336</v>
      </c>
      <c r="G114" s="259" t="s">
        <v>390</v>
      </c>
      <c r="H114" s="271"/>
      <c r="I114" s="307">
        <f t="shared" si="9"/>
        <v>30</v>
      </c>
      <c r="J114" s="307">
        <f t="shared" si="9"/>
        <v>30</v>
      </c>
    </row>
    <row r="115" spans="1:10" s="52" customFormat="1" ht="40.5" customHeight="1">
      <c r="A115" s="256" t="s">
        <v>391</v>
      </c>
      <c r="B115" s="275" t="s">
        <v>217</v>
      </c>
      <c r="C115" s="275" t="s">
        <v>245</v>
      </c>
      <c r="D115" s="258" t="s">
        <v>227</v>
      </c>
      <c r="E115" s="246" t="s">
        <v>22</v>
      </c>
      <c r="F115" s="246" t="s">
        <v>336</v>
      </c>
      <c r="G115" s="259" t="s">
        <v>390</v>
      </c>
      <c r="H115" s="293"/>
      <c r="I115" s="309">
        <f t="shared" si="9"/>
        <v>30</v>
      </c>
      <c r="J115" s="309">
        <f t="shared" si="9"/>
        <v>30</v>
      </c>
    </row>
    <row r="116" spans="1:10" s="52" customFormat="1" ht="34.5" customHeight="1">
      <c r="A116" s="256" t="s">
        <v>502</v>
      </c>
      <c r="B116" s="275" t="s">
        <v>217</v>
      </c>
      <c r="C116" s="275" t="s">
        <v>245</v>
      </c>
      <c r="D116" s="258" t="s">
        <v>227</v>
      </c>
      <c r="E116" s="246" t="s">
        <v>22</v>
      </c>
      <c r="F116" s="246" t="s">
        <v>336</v>
      </c>
      <c r="G116" s="259" t="s">
        <v>431</v>
      </c>
      <c r="H116" s="293"/>
      <c r="I116" s="309">
        <f t="shared" si="9"/>
        <v>30</v>
      </c>
      <c r="J116" s="309">
        <f t="shared" si="9"/>
        <v>30</v>
      </c>
    </row>
    <row r="117" spans="1:10" s="52" customFormat="1" ht="17.25" customHeight="1">
      <c r="A117" s="241" t="s">
        <v>171</v>
      </c>
      <c r="B117" s="275" t="s">
        <v>217</v>
      </c>
      <c r="C117" s="275" t="s">
        <v>245</v>
      </c>
      <c r="D117" s="258" t="s">
        <v>227</v>
      </c>
      <c r="E117" s="246" t="s">
        <v>22</v>
      </c>
      <c r="F117" s="246" t="s">
        <v>336</v>
      </c>
      <c r="G117" s="259" t="s">
        <v>431</v>
      </c>
      <c r="H117" s="301">
        <v>240</v>
      </c>
      <c r="I117" s="309">
        <v>30</v>
      </c>
      <c r="J117" s="309">
        <v>30</v>
      </c>
    </row>
    <row r="118" spans="1:10" s="52" customFormat="1" ht="18" customHeight="1">
      <c r="A118" s="257" t="s">
        <v>199</v>
      </c>
      <c r="B118" s="449" t="s">
        <v>221</v>
      </c>
      <c r="C118" s="449"/>
      <c r="D118" s="383"/>
      <c r="E118" s="384"/>
      <c r="F118" s="384"/>
      <c r="G118" s="385"/>
      <c r="H118" s="510"/>
      <c r="I118" s="456">
        <f>I119+I134</f>
        <v>10</v>
      </c>
      <c r="J118" s="456">
        <f>J119+J134</f>
        <v>10</v>
      </c>
    </row>
    <row r="119" spans="1:10" s="52" customFormat="1" ht="15" customHeight="1" hidden="1">
      <c r="A119" s="255" t="s">
        <v>273</v>
      </c>
      <c r="B119" s="298" t="s">
        <v>221</v>
      </c>
      <c r="C119" s="298" t="s">
        <v>246</v>
      </c>
      <c r="D119" s="258"/>
      <c r="E119" s="246"/>
      <c r="F119" s="246"/>
      <c r="G119" s="259"/>
      <c r="H119" s="303"/>
      <c r="I119" s="309">
        <f>I120+I130</f>
        <v>0</v>
      </c>
      <c r="J119" s="309">
        <f>J120+J130</f>
        <v>0</v>
      </c>
    </row>
    <row r="120" spans="1:10" s="52" customFormat="1" ht="49.5" customHeight="1" hidden="1">
      <c r="A120" s="256" t="s">
        <v>160</v>
      </c>
      <c r="B120" s="242" t="s">
        <v>221</v>
      </c>
      <c r="C120" s="243" t="s">
        <v>246</v>
      </c>
      <c r="D120" s="258" t="s">
        <v>216</v>
      </c>
      <c r="E120" s="246" t="s">
        <v>59</v>
      </c>
      <c r="F120" s="246"/>
      <c r="G120" s="259" t="s">
        <v>60</v>
      </c>
      <c r="H120" s="271"/>
      <c r="I120" s="307">
        <f>I121+I124+I127</f>
        <v>0</v>
      </c>
      <c r="J120" s="307">
        <f>J121+J124+J127</f>
        <v>0</v>
      </c>
    </row>
    <row r="121" spans="1:10" s="52" customFormat="1" ht="17.25" customHeight="1" hidden="1">
      <c r="A121" s="256" t="s">
        <v>161</v>
      </c>
      <c r="B121" s="275" t="s">
        <v>221</v>
      </c>
      <c r="C121" s="275" t="s">
        <v>246</v>
      </c>
      <c r="D121" s="258" t="s">
        <v>216</v>
      </c>
      <c r="E121" s="246" t="s">
        <v>22</v>
      </c>
      <c r="F121" s="246"/>
      <c r="G121" s="259" t="s">
        <v>60</v>
      </c>
      <c r="H121" s="293"/>
      <c r="I121" s="309">
        <f>I122</f>
        <v>0</v>
      </c>
      <c r="J121" s="309">
        <f>J122</f>
        <v>0</v>
      </c>
    </row>
    <row r="122" spans="1:10" s="52" customFormat="1" ht="51" hidden="1">
      <c r="A122" s="256" t="s">
        <v>179</v>
      </c>
      <c r="B122" s="275" t="s">
        <v>221</v>
      </c>
      <c r="C122" s="275" t="s">
        <v>246</v>
      </c>
      <c r="D122" s="258" t="s">
        <v>216</v>
      </c>
      <c r="E122" s="246" t="s">
        <v>22</v>
      </c>
      <c r="F122" s="246"/>
      <c r="G122" s="259" t="s">
        <v>162</v>
      </c>
      <c r="H122" s="293"/>
      <c r="I122" s="309">
        <f>I123</f>
        <v>0</v>
      </c>
      <c r="J122" s="309">
        <f>J123</f>
        <v>0</v>
      </c>
    </row>
    <row r="123" spans="1:10" s="52" customFormat="1" ht="15.75" customHeight="1" hidden="1">
      <c r="A123" s="241" t="s">
        <v>28</v>
      </c>
      <c r="B123" s="275" t="s">
        <v>221</v>
      </c>
      <c r="C123" s="275" t="s">
        <v>246</v>
      </c>
      <c r="D123" s="258" t="s">
        <v>216</v>
      </c>
      <c r="E123" s="246" t="s">
        <v>22</v>
      </c>
      <c r="F123" s="246"/>
      <c r="G123" s="259" t="s">
        <v>162</v>
      </c>
      <c r="H123" s="293">
        <v>200</v>
      </c>
      <c r="I123" s="309"/>
      <c r="J123" s="309"/>
    </row>
    <row r="124" spans="1:10" s="52" customFormat="1" ht="42.75" customHeight="1" hidden="1">
      <c r="A124" s="256" t="s">
        <v>180</v>
      </c>
      <c r="B124" s="275" t="s">
        <v>221</v>
      </c>
      <c r="C124" s="275" t="s">
        <v>246</v>
      </c>
      <c r="D124" s="258" t="s">
        <v>216</v>
      </c>
      <c r="E124" s="246" t="s">
        <v>13</v>
      </c>
      <c r="F124" s="246"/>
      <c r="G124" s="259" t="s">
        <v>60</v>
      </c>
      <c r="H124" s="293"/>
      <c r="I124" s="309">
        <f>I125</f>
        <v>0</v>
      </c>
      <c r="J124" s="309">
        <f>J125</f>
        <v>0</v>
      </c>
    </row>
    <row r="125" spans="1:10" s="52" customFormat="1" ht="22.5" customHeight="1" hidden="1">
      <c r="A125" s="256" t="s">
        <v>182</v>
      </c>
      <c r="B125" s="275" t="s">
        <v>221</v>
      </c>
      <c r="C125" s="275" t="s">
        <v>246</v>
      </c>
      <c r="D125" s="258" t="s">
        <v>216</v>
      </c>
      <c r="E125" s="246" t="s">
        <v>13</v>
      </c>
      <c r="F125" s="246"/>
      <c r="G125" s="259" t="s">
        <v>181</v>
      </c>
      <c r="H125" s="293"/>
      <c r="I125" s="309">
        <f>I126</f>
        <v>0</v>
      </c>
      <c r="J125" s="309">
        <f>J126</f>
        <v>0</v>
      </c>
    </row>
    <row r="126" spans="1:10" s="52" customFormat="1" ht="24.75" customHeight="1" hidden="1">
      <c r="A126" s="241" t="s">
        <v>28</v>
      </c>
      <c r="B126" s="275" t="s">
        <v>221</v>
      </c>
      <c r="C126" s="275" t="s">
        <v>246</v>
      </c>
      <c r="D126" s="258" t="s">
        <v>216</v>
      </c>
      <c r="E126" s="246" t="s">
        <v>13</v>
      </c>
      <c r="F126" s="246"/>
      <c r="G126" s="259" t="s">
        <v>181</v>
      </c>
      <c r="H126" s="293">
        <v>200</v>
      </c>
      <c r="I126" s="309"/>
      <c r="J126" s="309"/>
    </row>
    <row r="127" spans="1:10" s="52" customFormat="1" ht="51" hidden="1">
      <c r="A127" s="241" t="s">
        <v>183</v>
      </c>
      <c r="B127" s="275" t="s">
        <v>221</v>
      </c>
      <c r="C127" s="275" t="s">
        <v>246</v>
      </c>
      <c r="D127" s="258" t="s">
        <v>216</v>
      </c>
      <c r="E127" s="246" t="s">
        <v>47</v>
      </c>
      <c r="F127" s="246"/>
      <c r="G127" s="259" t="s">
        <v>60</v>
      </c>
      <c r="H127" s="301"/>
      <c r="I127" s="309">
        <f>I128</f>
        <v>0</v>
      </c>
      <c r="J127" s="309">
        <f>J128</f>
        <v>0</v>
      </c>
    </row>
    <row r="128" spans="1:10" s="52" customFormat="1" ht="51" hidden="1">
      <c r="A128" s="241" t="s">
        <v>185</v>
      </c>
      <c r="B128" s="275" t="s">
        <v>221</v>
      </c>
      <c r="C128" s="275" t="s">
        <v>246</v>
      </c>
      <c r="D128" s="258" t="s">
        <v>216</v>
      </c>
      <c r="E128" s="246" t="s">
        <v>47</v>
      </c>
      <c r="F128" s="246"/>
      <c r="G128" s="259" t="s">
        <v>184</v>
      </c>
      <c r="H128" s="301"/>
      <c r="I128" s="309">
        <f>I129</f>
        <v>0</v>
      </c>
      <c r="J128" s="309">
        <f>J129</f>
        <v>0</v>
      </c>
    </row>
    <row r="129" spans="1:10" s="52" customFormat="1" ht="12.75" hidden="1">
      <c r="A129" s="241" t="s">
        <v>28</v>
      </c>
      <c r="B129" s="275" t="s">
        <v>221</v>
      </c>
      <c r="C129" s="275" t="s">
        <v>246</v>
      </c>
      <c r="D129" s="258" t="s">
        <v>216</v>
      </c>
      <c r="E129" s="246" t="s">
        <v>47</v>
      </c>
      <c r="F129" s="246"/>
      <c r="G129" s="259" t="s">
        <v>184</v>
      </c>
      <c r="H129" s="301">
        <v>200</v>
      </c>
      <c r="I129" s="309"/>
      <c r="J129" s="309"/>
    </row>
    <row r="130" spans="1:10" s="52" customFormat="1" ht="12.75" hidden="1">
      <c r="A130" s="256" t="s">
        <v>32</v>
      </c>
      <c r="B130" s="242" t="s">
        <v>221</v>
      </c>
      <c r="C130" s="243" t="s">
        <v>246</v>
      </c>
      <c r="D130" s="258" t="s">
        <v>33</v>
      </c>
      <c r="E130" s="246" t="s">
        <v>59</v>
      </c>
      <c r="F130" s="246"/>
      <c r="G130" s="259" t="s">
        <v>60</v>
      </c>
      <c r="H130" s="271"/>
      <c r="I130" s="307">
        <f aca="true" t="shared" si="10" ref="I130:J132">I131</f>
        <v>0</v>
      </c>
      <c r="J130" s="307">
        <f t="shared" si="10"/>
        <v>0</v>
      </c>
    </row>
    <row r="131" spans="1:10" s="52" customFormat="1" ht="25.5" hidden="1">
      <c r="A131" s="260" t="s">
        <v>186</v>
      </c>
      <c r="B131" s="275" t="s">
        <v>221</v>
      </c>
      <c r="C131" s="275" t="s">
        <v>246</v>
      </c>
      <c r="D131" s="258" t="s">
        <v>33</v>
      </c>
      <c r="E131" s="246" t="s">
        <v>193</v>
      </c>
      <c r="F131" s="246"/>
      <c r="G131" s="259" t="s">
        <v>60</v>
      </c>
      <c r="H131" s="301"/>
      <c r="I131" s="309">
        <f t="shared" si="10"/>
        <v>0</v>
      </c>
      <c r="J131" s="309">
        <f t="shared" si="10"/>
        <v>0</v>
      </c>
    </row>
    <row r="132" spans="1:10" s="52" customFormat="1" ht="38.25" hidden="1">
      <c r="A132" s="241" t="s">
        <v>187</v>
      </c>
      <c r="B132" s="275" t="s">
        <v>221</v>
      </c>
      <c r="C132" s="275" t="s">
        <v>246</v>
      </c>
      <c r="D132" s="258" t="s">
        <v>33</v>
      </c>
      <c r="E132" s="246" t="s">
        <v>193</v>
      </c>
      <c r="F132" s="246"/>
      <c r="G132" s="259" t="s">
        <v>195</v>
      </c>
      <c r="H132" s="301"/>
      <c r="I132" s="309">
        <f t="shared" si="10"/>
        <v>0</v>
      </c>
      <c r="J132" s="309">
        <f t="shared" si="10"/>
        <v>0</v>
      </c>
    </row>
    <row r="133" spans="1:10" s="52" customFormat="1" ht="12.75" hidden="1">
      <c r="A133" s="241" t="s">
        <v>28</v>
      </c>
      <c r="B133" s="275" t="s">
        <v>221</v>
      </c>
      <c r="C133" s="275" t="s">
        <v>246</v>
      </c>
      <c r="D133" s="258" t="s">
        <v>33</v>
      </c>
      <c r="E133" s="246" t="s">
        <v>193</v>
      </c>
      <c r="F133" s="246"/>
      <c r="G133" s="259" t="s">
        <v>195</v>
      </c>
      <c r="H133" s="303">
        <v>200</v>
      </c>
      <c r="I133" s="309"/>
      <c r="J133" s="309"/>
    </row>
    <row r="134" spans="1:10" s="52" customFormat="1" ht="15.75" customHeight="1">
      <c r="A134" s="261" t="s">
        <v>325</v>
      </c>
      <c r="B134" s="275" t="s">
        <v>221</v>
      </c>
      <c r="C134" s="275" t="s">
        <v>326</v>
      </c>
      <c r="D134" s="258"/>
      <c r="E134" s="246"/>
      <c r="F134" s="246"/>
      <c r="G134" s="259"/>
      <c r="H134" s="301"/>
      <c r="I134" s="309">
        <f>I141+I145</f>
        <v>10</v>
      </c>
      <c r="J134" s="309">
        <f>J141+J145</f>
        <v>10</v>
      </c>
    </row>
    <row r="135" spans="1:10" s="52" customFormat="1" ht="12.75" hidden="1">
      <c r="A135" s="256" t="s">
        <v>32</v>
      </c>
      <c r="B135" s="242" t="s">
        <v>221</v>
      </c>
      <c r="C135" s="243" t="s">
        <v>326</v>
      </c>
      <c r="D135" s="258" t="s">
        <v>33</v>
      </c>
      <c r="E135" s="246" t="s">
        <v>59</v>
      </c>
      <c r="F135" s="246"/>
      <c r="G135" s="259" t="s">
        <v>60</v>
      </c>
      <c r="H135" s="271"/>
      <c r="I135" s="307">
        <f>I136</f>
        <v>0</v>
      </c>
      <c r="J135" s="307">
        <f>J136</f>
        <v>0</v>
      </c>
    </row>
    <row r="136" spans="1:10" s="52" customFormat="1" ht="24.75" customHeight="1" hidden="1">
      <c r="A136" s="256" t="s">
        <v>34</v>
      </c>
      <c r="B136" s="275" t="s">
        <v>221</v>
      </c>
      <c r="C136" s="275" t="s">
        <v>326</v>
      </c>
      <c r="D136" s="258" t="s">
        <v>33</v>
      </c>
      <c r="E136" s="246" t="s">
        <v>13</v>
      </c>
      <c r="F136" s="246"/>
      <c r="G136" s="259" t="s">
        <v>60</v>
      </c>
      <c r="H136" s="301"/>
      <c r="I136" s="310">
        <f>I137+I139</f>
        <v>0</v>
      </c>
      <c r="J136" s="310">
        <f>J137+J139</f>
        <v>0</v>
      </c>
    </row>
    <row r="137" spans="1:10" s="52" customFormat="1" ht="38.25" hidden="1">
      <c r="A137" s="260" t="s">
        <v>77</v>
      </c>
      <c r="B137" s="275" t="s">
        <v>221</v>
      </c>
      <c r="C137" s="275" t="s">
        <v>326</v>
      </c>
      <c r="D137" s="258" t="s">
        <v>33</v>
      </c>
      <c r="E137" s="246" t="s">
        <v>13</v>
      </c>
      <c r="F137" s="246"/>
      <c r="G137" s="259" t="s">
        <v>192</v>
      </c>
      <c r="H137" s="301"/>
      <c r="I137" s="309">
        <f>I138</f>
        <v>0</v>
      </c>
      <c r="J137" s="309">
        <f>J138</f>
        <v>0</v>
      </c>
    </row>
    <row r="138" spans="1:10" s="52" customFormat="1" ht="12.75" hidden="1">
      <c r="A138" s="241" t="s">
        <v>32</v>
      </c>
      <c r="B138" s="275" t="s">
        <v>221</v>
      </c>
      <c r="C138" s="275" t="s">
        <v>326</v>
      </c>
      <c r="D138" s="258" t="s">
        <v>33</v>
      </c>
      <c r="E138" s="246" t="s">
        <v>13</v>
      </c>
      <c r="F138" s="246"/>
      <c r="G138" s="259" t="s">
        <v>192</v>
      </c>
      <c r="H138" s="301">
        <v>500</v>
      </c>
      <c r="I138" s="309"/>
      <c r="J138" s="309"/>
    </row>
    <row r="139" spans="1:10" s="52" customFormat="1" ht="38.25" hidden="1">
      <c r="A139" s="260" t="s">
        <v>78</v>
      </c>
      <c r="B139" s="275" t="s">
        <v>221</v>
      </c>
      <c r="C139" s="275" t="s">
        <v>326</v>
      </c>
      <c r="D139" s="258" t="s">
        <v>33</v>
      </c>
      <c r="E139" s="246" t="s">
        <v>13</v>
      </c>
      <c r="F139" s="246"/>
      <c r="G139" s="259" t="s">
        <v>200</v>
      </c>
      <c r="H139" s="301"/>
      <c r="I139" s="309">
        <f>I140</f>
        <v>0</v>
      </c>
      <c r="J139" s="309">
        <f>J140</f>
        <v>0</v>
      </c>
    </row>
    <row r="140" spans="1:10" s="52" customFormat="1" ht="13.5" customHeight="1" hidden="1">
      <c r="A140" s="241" t="s">
        <v>32</v>
      </c>
      <c r="B140" s="275" t="s">
        <v>221</v>
      </c>
      <c r="C140" s="275" t="s">
        <v>326</v>
      </c>
      <c r="D140" s="258" t="s">
        <v>33</v>
      </c>
      <c r="E140" s="246" t="s">
        <v>13</v>
      </c>
      <c r="F140" s="246"/>
      <c r="G140" s="259" t="s">
        <v>200</v>
      </c>
      <c r="H140" s="301">
        <v>500</v>
      </c>
      <c r="I140" s="309"/>
      <c r="J140" s="309"/>
    </row>
    <row r="141" spans="1:12" s="67" customFormat="1" ht="24.75" customHeight="1">
      <c r="A141" s="251" t="s">
        <v>595</v>
      </c>
      <c r="B141" s="381" t="s">
        <v>221</v>
      </c>
      <c r="C141" s="382" t="s">
        <v>326</v>
      </c>
      <c r="D141" s="508" t="s">
        <v>221</v>
      </c>
      <c r="E141" s="509" t="s">
        <v>59</v>
      </c>
      <c r="F141" s="509" t="s">
        <v>336</v>
      </c>
      <c r="G141" s="385" t="s">
        <v>390</v>
      </c>
      <c r="H141" s="386"/>
      <c r="I141" s="387">
        <f aca="true" t="shared" si="11" ref="I141:J143">I142</f>
        <v>10</v>
      </c>
      <c r="J141" s="387">
        <f t="shared" si="11"/>
        <v>10</v>
      </c>
      <c r="K141" s="52"/>
      <c r="L141" s="52"/>
    </row>
    <row r="142" spans="1:10" s="52" customFormat="1" ht="25.5">
      <c r="A142" s="261" t="s">
        <v>512</v>
      </c>
      <c r="B142" s="275" t="s">
        <v>221</v>
      </c>
      <c r="C142" s="299" t="s">
        <v>326</v>
      </c>
      <c r="D142" s="300" t="s">
        <v>221</v>
      </c>
      <c r="E142" s="300" t="s">
        <v>22</v>
      </c>
      <c r="F142" s="300" t="s">
        <v>336</v>
      </c>
      <c r="G142" s="259" t="s">
        <v>390</v>
      </c>
      <c r="H142" s="301"/>
      <c r="I142" s="309">
        <f t="shared" si="11"/>
        <v>10</v>
      </c>
      <c r="J142" s="309">
        <f t="shared" si="11"/>
        <v>10</v>
      </c>
    </row>
    <row r="143" spans="1:10" s="52" customFormat="1" ht="25.5">
      <c r="A143" s="261" t="s">
        <v>394</v>
      </c>
      <c r="B143" s="275" t="s">
        <v>221</v>
      </c>
      <c r="C143" s="275" t="s">
        <v>326</v>
      </c>
      <c r="D143" s="276" t="s">
        <v>221</v>
      </c>
      <c r="E143" s="277" t="s">
        <v>22</v>
      </c>
      <c r="F143" s="277" t="s">
        <v>336</v>
      </c>
      <c r="G143" s="259" t="s">
        <v>467</v>
      </c>
      <c r="H143" s="301"/>
      <c r="I143" s="309">
        <f t="shared" si="11"/>
        <v>10</v>
      </c>
      <c r="J143" s="309">
        <f t="shared" si="11"/>
        <v>10</v>
      </c>
    </row>
    <row r="144" spans="1:10" s="52" customFormat="1" ht="17.25" customHeight="1">
      <c r="A144" s="241" t="s">
        <v>171</v>
      </c>
      <c r="B144" s="275" t="s">
        <v>221</v>
      </c>
      <c r="C144" s="275" t="s">
        <v>326</v>
      </c>
      <c r="D144" s="258" t="s">
        <v>221</v>
      </c>
      <c r="E144" s="246" t="s">
        <v>22</v>
      </c>
      <c r="F144" s="246" t="s">
        <v>336</v>
      </c>
      <c r="G144" s="259" t="s">
        <v>467</v>
      </c>
      <c r="H144" s="301">
        <v>240</v>
      </c>
      <c r="I144" s="309">
        <v>10</v>
      </c>
      <c r="J144" s="309">
        <v>10</v>
      </c>
    </row>
    <row r="145" spans="1:10" s="52" customFormat="1" ht="0.75" customHeight="1">
      <c r="A145" s="256" t="s">
        <v>84</v>
      </c>
      <c r="B145" s="242"/>
      <c r="C145" s="243"/>
      <c r="D145" s="258"/>
      <c r="E145" s="246"/>
      <c r="F145" s="246"/>
      <c r="G145" s="259"/>
      <c r="H145" s="271"/>
      <c r="I145" s="307"/>
      <c r="J145" s="307"/>
    </row>
    <row r="146" spans="1:10" s="52" customFormat="1" ht="51" hidden="1">
      <c r="A146" s="261" t="s">
        <v>85</v>
      </c>
      <c r="B146" s="275"/>
      <c r="C146" s="275"/>
      <c r="D146" s="258"/>
      <c r="E146" s="246"/>
      <c r="F146" s="246"/>
      <c r="G146" s="259"/>
      <c r="H146" s="301"/>
      <c r="I146" s="309"/>
      <c r="J146" s="309"/>
    </row>
    <row r="147" spans="1:12" s="67" customFormat="1" ht="52.5" customHeight="1" hidden="1">
      <c r="A147" s="261" t="s">
        <v>87</v>
      </c>
      <c r="B147" s="275"/>
      <c r="C147" s="275"/>
      <c r="D147" s="258"/>
      <c r="E147" s="246"/>
      <c r="F147" s="246"/>
      <c r="G147" s="259"/>
      <c r="H147" s="301"/>
      <c r="I147" s="309"/>
      <c r="J147" s="309"/>
      <c r="K147" s="52"/>
      <c r="L147" s="52"/>
    </row>
    <row r="148" spans="1:10" s="52" customFormat="1" ht="15" customHeight="1" hidden="1">
      <c r="A148" s="241" t="s">
        <v>171</v>
      </c>
      <c r="B148" s="275"/>
      <c r="C148" s="275"/>
      <c r="D148" s="258"/>
      <c r="E148" s="246"/>
      <c r="F148" s="246"/>
      <c r="G148" s="259"/>
      <c r="H148" s="301"/>
      <c r="I148" s="309"/>
      <c r="J148" s="309"/>
    </row>
    <row r="149" spans="1:10" s="52" customFormat="1" ht="12.75">
      <c r="A149" s="257" t="s">
        <v>224</v>
      </c>
      <c r="B149" s="257" t="s">
        <v>222</v>
      </c>
      <c r="C149" s="257" t="s">
        <v>213</v>
      </c>
      <c r="D149" s="257"/>
      <c r="E149" s="257"/>
      <c r="F149" s="257"/>
      <c r="G149" s="257" t="s">
        <v>214</v>
      </c>
      <c r="H149" s="511" t="s">
        <v>212</v>
      </c>
      <c r="I149" s="474">
        <f>I150+I170+I192+I221</f>
        <v>1867.1</v>
      </c>
      <c r="J149" s="474">
        <f>J150+J170+J192+J221</f>
        <v>1614.1</v>
      </c>
    </row>
    <row r="150" spans="1:10" s="52" customFormat="1" ht="12.75">
      <c r="A150" s="257" t="s">
        <v>225</v>
      </c>
      <c r="B150" s="257" t="s">
        <v>222</v>
      </c>
      <c r="C150" s="257" t="s">
        <v>216</v>
      </c>
      <c r="D150" s="257"/>
      <c r="E150" s="257"/>
      <c r="F150" s="257"/>
      <c r="G150" s="257" t="s">
        <v>214</v>
      </c>
      <c r="H150" s="511" t="s">
        <v>212</v>
      </c>
      <c r="I150" s="404">
        <f>I151</f>
        <v>187.9</v>
      </c>
      <c r="J150" s="404">
        <f>J151</f>
        <v>187.9</v>
      </c>
    </row>
    <row r="151" spans="1:10" s="52" customFormat="1" ht="24" customHeight="1">
      <c r="A151" s="256" t="s">
        <v>32</v>
      </c>
      <c r="B151" s="242" t="s">
        <v>222</v>
      </c>
      <c r="C151" s="243" t="s">
        <v>216</v>
      </c>
      <c r="D151" s="258" t="s">
        <v>33</v>
      </c>
      <c r="E151" s="246" t="s">
        <v>193</v>
      </c>
      <c r="F151" s="246" t="s">
        <v>336</v>
      </c>
      <c r="G151" s="259" t="s">
        <v>390</v>
      </c>
      <c r="H151" s="271"/>
      <c r="I151" s="307">
        <f>I152+I159+I162+I167</f>
        <v>187.9</v>
      </c>
      <c r="J151" s="307">
        <f>J152+J159+J162+J167</f>
        <v>187.9</v>
      </c>
    </row>
    <row r="152" spans="1:10" s="52" customFormat="1" ht="27" customHeight="1">
      <c r="A152" s="261" t="s">
        <v>542</v>
      </c>
      <c r="B152" s="275" t="s">
        <v>222</v>
      </c>
      <c r="C152" s="275" t="s">
        <v>216</v>
      </c>
      <c r="D152" s="258" t="s">
        <v>33</v>
      </c>
      <c r="E152" s="246" t="s">
        <v>193</v>
      </c>
      <c r="F152" s="246" t="s">
        <v>336</v>
      </c>
      <c r="G152" s="259" t="s">
        <v>395</v>
      </c>
      <c r="H152" s="301"/>
      <c r="I152" s="309">
        <f>I153+I155+I157</f>
        <v>187.9</v>
      </c>
      <c r="J152" s="309">
        <f>J153+J155+J157</f>
        <v>187.9</v>
      </c>
    </row>
    <row r="153" spans="1:10" s="52" customFormat="1" ht="153">
      <c r="A153" s="576" t="s">
        <v>543</v>
      </c>
      <c r="B153" s="275" t="s">
        <v>222</v>
      </c>
      <c r="C153" s="275" t="s">
        <v>216</v>
      </c>
      <c r="D153" s="258" t="s">
        <v>33</v>
      </c>
      <c r="E153" s="246" t="s">
        <v>193</v>
      </c>
      <c r="F153" s="246" t="s">
        <v>336</v>
      </c>
      <c r="G153" s="259" t="s">
        <v>395</v>
      </c>
      <c r="H153" s="301"/>
      <c r="I153" s="310">
        <f>I154</f>
        <v>187.9</v>
      </c>
      <c r="J153" s="310">
        <f>J154</f>
        <v>187.9</v>
      </c>
    </row>
    <row r="154" spans="1:10" s="52" customFormat="1" ht="21.75" customHeight="1">
      <c r="A154" s="241" t="s">
        <v>171</v>
      </c>
      <c r="B154" s="275" t="s">
        <v>222</v>
      </c>
      <c r="C154" s="275" t="s">
        <v>216</v>
      </c>
      <c r="D154" s="258" t="s">
        <v>33</v>
      </c>
      <c r="E154" s="246" t="s">
        <v>193</v>
      </c>
      <c r="F154" s="246" t="s">
        <v>336</v>
      </c>
      <c r="G154" s="259" t="s">
        <v>395</v>
      </c>
      <c r="H154" s="301">
        <v>240</v>
      </c>
      <c r="I154" s="309">
        <v>187.9</v>
      </c>
      <c r="J154" s="309">
        <v>187.9</v>
      </c>
    </row>
    <row r="155" spans="1:10" s="52" customFormat="1" ht="76.5" hidden="1">
      <c r="A155" s="261" t="s">
        <v>91</v>
      </c>
      <c r="B155" s="275" t="s">
        <v>222</v>
      </c>
      <c r="C155" s="275" t="s">
        <v>216</v>
      </c>
      <c r="D155" s="258" t="s">
        <v>217</v>
      </c>
      <c r="E155" s="246" t="s">
        <v>22</v>
      </c>
      <c r="F155" s="246"/>
      <c r="G155" s="259" t="s">
        <v>90</v>
      </c>
      <c r="H155" s="301"/>
      <c r="I155" s="309">
        <f>I156</f>
        <v>0</v>
      </c>
      <c r="J155" s="309">
        <f>J156</f>
        <v>0</v>
      </c>
    </row>
    <row r="156" spans="1:10" s="52" customFormat="1" ht="12.75" hidden="1">
      <c r="A156" s="241" t="s">
        <v>28</v>
      </c>
      <c r="B156" s="275" t="s">
        <v>222</v>
      </c>
      <c r="C156" s="275" t="s">
        <v>216</v>
      </c>
      <c r="D156" s="258" t="s">
        <v>217</v>
      </c>
      <c r="E156" s="246" t="s">
        <v>22</v>
      </c>
      <c r="F156" s="246"/>
      <c r="G156" s="259" t="s">
        <v>90</v>
      </c>
      <c r="H156" s="301">
        <v>200</v>
      </c>
      <c r="I156" s="309"/>
      <c r="J156" s="309"/>
    </row>
    <row r="157" spans="1:10" s="52" customFormat="1" ht="62.25" customHeight="1" hidden="1">
      <c r="A157" s="261" t="s">
        <v>92</v>
      </c>
      <c r="B157" s="275" t="s">
        <v>222</v>
      </c>
      <c r="C157" s="275" t="s">
        <v>216</v>
      </c>
      <c r="D157" s="258" t="s">
        <v>217</v>
      </c>
      <c r="E157" s="246" t="s">
        <v>22</v>
      </c>
      <c r="F157" s="246"/>
      <c r="G157" s="259" t="s">
        <v>93</v>
      </c>
      <c r="H157" s="301"/>
      <c r="I157" s="309">
        <f>I158</f>
        <v>0</v>
      </c>
      <c r="J157" s="309">
        <f>J158</f>
        <v>0</v>
      </c>
    </row>
    <row r="158" spans="1:10" s="52" customFormat="1" ht="12.75" hidden="1">
      <c r="A158" s="241" t="s">
        <v>28</v>
      </c>
      <c r="B158" s="275" t="s">
        <v>222</v>
      </c>
      <c r="C158" s="275" t="s">
        <v>216</v>
      </c>
      <c r="D158" s="258" t="s">
        <v>217</v>
      </c>
      <c r="E158" s="246" t="s">
        <v>22</v>
      </c>
      <c r="F158" s="246"/>
      <c r="G158" s="259" t="s">
        <v>93</v>
      </c>
      <c r="H158" s="301">
        <v>200</v>
      </c>
      <c r="I158" s="309"/>
      <c r="J158" s="309"/>
    </row>
    <row r="159" spans="1:10" s="52" customFormat="1" ht="27" customHeight="1" hidden="1">
      <c r="A159" s="261" t="s">
        <v>94</v>
      </c>
      <c r="B159" s="275" t="s">
        <v>222</v>
      </c>
      <c r="C159" s="275" t="s">
        <v>216</v>
      </c>
      <c r="D159" s="258" t="s">
        <v>217</v>
      </c>
      <c r="E159" s="246" t="s">
        <v>13</v>
      </c>
      <c r="F159" s="246"/>
      <c r="G159" s="259" t="s">
        <v>60</v>
      </c>
      <c r="H159" s="301"/>
      <c r="I159" s="309">
        <f>I160</f>
        <v>0</v>
      </c>
      <c r="J159" s="309">
        <f>J160</f>
        <v>0</v>
      </c>
    </row>
    <row r="160" spans="1:10" s="52" customFormat="1" ht="63.75" hidden="1">
      <c r="A160" s="261" t="s">
        <v>96</v>
      </c>
      <c r="B160" s="275" t="s">
        <v>222</v>
      </c>
      <c r="C160" s="275" t="s">
        <v>216</v>
      </c>
      <c r="D160" s="258" t="s">
        <v>217</v>
      </c>
      <c r="E160" s="246" t="s">
        <v>13</v>
      </c>
      <c r="F160" s="246"/>
      <c r="G160" s="259" t="s">
        <v>90</v>
      </c>
      <c r="H160" s="301"/>
      <c r="I160" s="309">
        <f>I161</f>
        <v>0</v>
      </c>
      <c r="J160" s="309">
        <f>J161</f>
        <v>0</v>
      </c>
    </row>
    <row r="161" spans="1:10" s="52" customFormat="1" ht="19.5" customHeight="1" hidden="1">
      <c r="A161" s="241" t="s">
        <v>28</v>
      </c>
      <c r="B161" s="275" t="s">
        <v>222</v>
      </c>
      <c r="C161" s="275" t="s">
        <v>216</v>
      </c>
      <c r="D161" s="258" t="s">
        <v>217</v>
      </c>
      <c r="E161" s="246" t="s">
        <v>13</v>
      </c>
      <c r="F161" s="246"/>
      <c r="G161" s="259" t="s">
        <v>90</v>
      </c>
      <c r="H161" s="301">
        <v>200</v>
      </c>
      <c r="I161" s="309"/>
      <c r="J161" s="309"/>
    </row>
    <row r="162" spans="1:12" s="67" customFormat="1" ht="24.75" customHeight="1" hidden="1">
      <c r="A162" s="261" t="s">
        <v>97</v>
      </c>
      <c r="B162" s="275" t="s">
        <v>222</v>
      </c>
      <c r="C162" s="275" t="s">
        <v>216</v>
      </c>
      <c r="D162" s="258" t="s">
        <v>217</v>
      </c>
      <c r="E162" s="246" t="s">
        <v>47</v>
      </c>
      <c r="F162" s="246"/>
      <c r="G162" s="259" t="s">
        <v>60</v>
      </c>
      <c r="H162" s="301"/>
      <c r="I162" s="309">
        <f>I163+I165</f>
        <v>0</v>
      </c>
      <c r="J162" s="309">
        <f>J163+J165</f>
        <v>0</v>
      </c>
      <c r="K162" s="52"/>
      <c r="L162" s="52"/>
    </row>
    <row r="163" spans="1:10" s="52" customFormat="1" ht="63.75" hidden="1">
      <c r="A163" s="261" t="s">
        <v>98</v>
      </c>
      <c r="B163" s="275" t="s">
        <v>222</v>
      </c>
      <c r="C163" s="275" t="s">
        <v>216</v>
      </c>
      <c r="D163" s="258" t="s">
        <v>217</v>
      </c>
      <c r="E163" s="246" t="s">
        <v>47</v>
      </c>
      <c r="F163" s="246"/>
      <c r="G163" s="259" t="s">
        <v>90</v>
      </c>
      <c r="H163" s="301"/>
      <c r="I163" s="309">
        <f>I164</f>
        <v>0</v>
      </c>
      <c r="J163" s="309">
        <f>J164</f>
        <v>0</v>
      </c>
    </row>
    <row r="164" spans="1:10" s="52" customFormat="1" ht="21" customHeight="1" hidden="1">
      <c r="A164" s="241" t="s">
        <v>28</v>
      </c>
      <c r="B164" s="275" t="s">
        <v>222</v>
      </c>
      <c r="C164" s="275" t="s">
        <v>216</v>
      </c>
      <c r="D164" s="258" t="s">
        <v>217</v>
      </c>
      <c r="E164" s="246" t="s">
        <v>47</v>
      </c>
      <c r="F164" s="246"/>
      <c r="G164" s="259" t="s">
        <v>90</v>
      </c>
      <c r="H164" s="301">
        <v>200</v>
      </c>
      <c r="I164" s="309"/>
      <c r="J164" s="309"/>
    </row>
    <row r="165" spans="1:10" s="52" customFormat="1" ht="14.25" customHeight="1" hidden="1">
      <c r="A165" s="261" t="s">
        <v>99</v>
      </c>
      <c r="B165" s="275" t="s">
        <v>222</v>
      </c>
      <c r="C165" s="275" t="s">
        <v>216</v>
      </c>
      <c r="D165" s="258" t="s">
        <v>217</v>
      </c>
      <c r="E165" s="246" t="s">
        <v>47</v>
      </c>
      <c r="F165" s="246"/>
      <c r="G165" s="259" t="s">
        <v>95</v>
      </c>
      <c r="H165" s="301"/>
      <c r="I165" s="309">
        <f>I166</f>
        <v>0</v>
      </c>
      <c r="J165" s="309">
        <f>J166</f>
        <v>0</v>
      </c>
    </row>
    <row r="166" spans="1:10" s="52" customFormat="1" ht="12.75" hidden="1">
      <c r="A166" s="241" t="s">
        <v>28</v>
      </c>
      <c r="B166" s="275" t="s">
        <v>222</v>
      </c>
      <c r="C166" s="275" t="s">
        <v>216</v>
      </c>
      <c r="D166" s="258" t="s">
        <v>217</v>
      </c>
      <c r="E166" s="246" t="s">
        <v>47</v>
      </c>
      <c r="F166" s="246"/>
      <c r="G166" s="259" t="s">
        <v>95</v>
      </c>
      <c r="H166" s="301">
        <v>200</v>
      </c>
      <c r="I166" s="309"/>
      <c r="J166" s="309"/>
    </row>
    <row r="167" spans="1:10" s="52" customFormat="1" ht="27.75" customHeight="1" hidden="1">
      <c r="A167" s="241" t="s">
        <v>100</v>
      </c>
      <c r="B167" s="275" t="s">
        <v>222</v>
      </c>
      <c r="C167" s="275" t="s">
        <v>216</v>
      </c>
      <c r="D167" s="258" t="s">
        <v>217</v>
      </c>
      <c r="E167" s="246" t="s">
        <v>194</v>
      </c>
      <c r="F167" s="246"/>
      <c r="G167" s="259" t="s">
        <v>60</v>
      </c>
      <c r="H167" s="301"/>
      <c r="I167" s="309">
        <f>I168</f>
        <v>0</v>
      </c>
      <c r="J167" s="309">
        <f>J168</f>
        <v>0</v>
      </c>
    </row>
    <row r="168" spans="1:10" s="52" customFormat="1" ht="63.75" hidden="1">
      <c r="A168" s="241" t="s">
        <v>102</v>
      </c>
      <c r="B168" s="275" t="s">
        <v>222</v>
      </c>
      <c r="C168" s="275" t="s">
        <v>216</v>
      </c>
      <c r="D168" s="258" t="s">
        <v>217</v>
      </c>
      <c r="E168" s="246" t="s">
        <v>194</v>
      </c>
      <c r="F168" s="246"/>
      <c r="G168" s="259" t="s">
        <v>101</v>
      </c>
      <c r="H168" s="301"/>
      <c r="I168" s="309">
        <f>I169</f>
        <v>0</v>
      </c>
      <c r="J168" s="309">
        <f>J169</f>
        <v>0</v>
      </c>
    </row>
    <row r="169" spans="1:10" s="52" customFormat="1" ht="12.75" hidden="1">
      <c r="A169" s="241" t="s">
        <v>28</v>
      </c>
      <c r="B169" s="275" t="s">
        <v>222</v>
      </c>
      <c r="C169" s="275" t="s">
        <v>216</v>
      </c>
      <c r="D169" s="258" t="s">
        <v>217</v>
      </c>
      <c r="E169" s="246" t="s">
        <v>194</v>
      </c>
      <c r="F169" s="246"/>
      <c r="G169" s="259" t="s">
        <v>101</v>
      </c>
      <c r="H169" s="301">
        <v>200</v>
      </c>
      <c r="I169" s="309"/>
      <c r="J169" s="309"/>
    </row>
    <row r="170" spans="1:10" s="52" customFormat="1" ht="28.5" customHeight="1" hidden="1">
      <c r="A170" s="255" t="s">
        <v>208</v>
      </c>
      <c r="B170" s="275" t="s">
        <v>222</v>
      </c>
      <c r="C170" s="275" t="s">
        <v>219</v>
      </c>
      <c r="D170" s="258"/>
      <c r="E170" s="246"/>
      <c r="F170" s="246"/>
      <c r="G170" s="259"/>
      <c r="H170" s="301"/>
      <c r="I170" s="304">
        <f>I171+I177</f>
        <v>0</v>
      </c>
      <c r="J170" s="304">
        <f>J171+J177</f>
        <v>0</v>
      </c>
    </row>
    <row r="171" spans="1:10" s="52" customFormat="1" ht="18" customHeight="1" hidden="1">
      <c r="A171" s="256" t="s">
        <v>32</v>
      </c>
      <c r="B171" s="242" t="s">
        <v>222</v>
      </c>
      <c r="C171" s="243" t="s">
        <v>219</v>
      </c>
      <c r="D171" s="258" t="s">
        <v>33</v>
      </c>
      <c r="E171" s="246"/>
      <c r="F171" s="246"/>
      <c r="G171" s="259"/>
      <c r="H171" s="271"/>
      <c r="I171" s="307">
        <f>I172</f>
        <v>0</v>
      </c>
      <c r="J171" s="307">
        <f>J172</f>
        <v>0</v>
      </c>
    </row>
    <row r="172" spans="1:10" s="52" customFormat="1" ht="27.75" customHeight="1" hidden="1">
      <c r="A172" s="241" t="s">
        <v>186</v>
      </c>
      <c r="B172" s="275" t="s">
        <v>222</v>
      </c>
      <c r="C172" s="275" t="s">
        <v>219</v>
      </c>
      <c r="D172" s="258" t="s">
        <v>33</v>
      </c>
      <c r="E172" s="246" t="s">
        <v>193</v>
      </c>
      <c r="F172" s="246"/>
      <c r="G172" s="259" t="s">
        <v>60</v>
      </c>
      <c r="H172" s="301"/>
      <c r="I172" s="309">
        <f>I173+I175</f>
        <v>0</v>
      </c>
      <c r="J172" s="309">
        <f>J173+J175</f>
        <v>0</v>
      </c>
    </row>
    <row r="173" spans="1:10" s="52" customFormat="1" ht="39.75" customHeight="1" hidden="1">
      <c r="A173" s="241" t="s">
        <v>103</v>
      </c>
      <c r="B173" s="275" t="s">
        <v>222</v>
      </c>
      <c r="C173" s="275" t="s">
        <v>219</v>
      </c>
      <c r="D173" s="258" t="s">
        <v>33</v>
      </c>
      <c r="E173" s="246" t="s">
        <v>193</v>
      </c>
      <c r="F173" s="246"/>
      <c r="G173" s="259" t="s">
        <v>203</v>
      </c>
      <c r="H173" s="301"/>
      <c r="I173" s="309">
        <f>I174</f>
        <v>0</v>
      </c>
      <c r="J173" s="309">
        <f>J174</f>
        <v>0</v>
      </c>
    </row>
    <row r="174" spans="1:10" s="52" customFormat="1" ht="61.5" customHeight="1" hidden="1">
      <c r="A174" s="241" t="s">
        <v>191</v>
      </c>
      <c r="B174" s="275" t="s">
        <v>222</v>
      </c>
      <c r="C174" s="275" t="s">
        <v>219</v>
      </c>
      <c r="D174" s="258" t="s">
        <v>33</v>
      </c>
      <c r="E174" s="246" t="s">
        <v>193</v>
      </c>
      <c r="F174" s="246"/>
      <c r="G174" s="259" t="s">
        <v>203</v>
      </c>
      <c r="H174" s="301">
        <v>400</v>
      </c>
      <c r="I174" s="309"/>
      <c r="J174" s="309"/>
    </row>
    <row r="175" spans="1:10" s="52" customFormat="1" ht="66.75" customHeight="1" hidden="1">
      <c r="A175" s="241" t="s">
        <v>104</v>
      </c>
      <c r="B175" s="275" t="s">
        <v>222</v>
      </c>
      <c r="C175" s="275" t="s">
        <v>219</v>
      </c>
      <c r="D175" s="258" t="s">
        <v>33</v>
      </c>
      <c r="E175" s="246" t="s">
        <v>193</v>
      </c>
      <c r="F175" s="246"/>
      <c r="G175" s="259" t="s">
        <v>190</v>
      </c>
      <c r="H175" s="301"/>
      <c r="I175" s="309">
        <f>I176</f>
        <v>0</v>
      </c>
      <c r="J175" s="309">
        <f>J176</f>
        <v>0</v>
      </c>
    </row>
    <row r="176" spans="1:10" s="52" customFormat="1" ht="26.25" customHeight="1" hidden="1">
      <c r="A176" s="241" t="s">
        <v>28</v>
      </c>
      <c r="B176" s="275" t="s">
        <v>222</v>
      </c>
      <c r="C176" s="275" t="s">
        <v>219</v>
      </c>
      <c r="D176" s="258" t="s">
        <v>33</v>
      </c>
      <c r="E176" s="246" t="s">
        <v>193</v>
      </c>
      <c r="F176" s="246"/>
      <c r="G176" s="259" t="s">
        <v>190</v>
      </c>
      <c r="H176" s="301">
        <v>200</v>
      </c>
      <c r="I176" s="309"/>
      <c r="J176" s="309"/>
    </row>
    <row r="177" spans="1:10" s="52" customFormat="1" ht="72.75" customHeight="1" hidden="1">
      <c r="A177" s="256" t="s">
        <v>88</v>
      </c>
      <c r="B177" s="242" t="s">
        <v>222</v>
      </c>
      <c r="C177" s="243" t="s">
        <v>219</v>
      </c>
      <c r="D177" s="258" t="s">
        <v>217</v>
      </c>
      <c r="E177" s="246" t="s">
        <v>59</v>
      </c>
      <c r="F177" s="246"/>
      <c r="G177" s="259" t="s">
        <v>60</v>
      </c>
      <c r="H177" s="271"/>
      <c r="I177" s="307">
        <f>I178+I189</f>
        <v>0</v>
      </c>
      <c r="J177" s="307">
        <f>J178+J189</f>
        <v>0</v>
      </c>
    </row>
    <row r="178" spans="1:10" s="52" customFormat="1" ht="16.5" customHeight="1" hidden="1">
      <c r="A178" s="241" t="s">
        <v>105</v>
      </c>
      <c r="B178" s="275" t="s">
        <v>222</v>
      </c>
      <c r="C178" s="275" t="s">
        <v>219</v>
      </c>
      <c r="D178" s="258" t="s">
        <v>217</v>
      </c>
      <c r="E178" s="246" t="s">
        <v>193</v>
      </c>
      <c r="F178" s="246"/>
      <c r="G178" s="259" t="s">
        <v>60</v>
      </c>
      <c r="H178" s="301"/>
      <c r="I178" s="309">
        <f>I179+I181+I183+I185+I187</f>
        <v>0</v>
      </c>
      <c r="J178" s="309">
        <f>J179+J181+J183+J185+J187</f>
        <v>0</v>
      </c>
    </row>
    <row r="179" spans="1:10" s="52" customFormat="1" ht="72.75" customHeight="1" hidden="1">
      <c r="A179" s="241" t="s">
        <v>107</v>
      </c>
      <c r="B179" s="275" t="s">
        <v>222</v>
      </c>
      <c r="C179" s="275" t="s">
        <v>219</v>
      </c>
      <c r="D179" s="258" t="s">
        <v>217</v>
      </c>
      <c r="E179" s="246" t="s">
        <v>193</v>
      </c>
      <c r="F179" s="246"/>
      <c r="G179" s="259" t="s">
        <v>106</v>
      </c>
      <c r="H179" s="301"/>
      <c r="I179" s="309">
        <f>I180</f>
        <v>0</v>
      </c>
      <c r="J179" s="309">
        <f>J180</f>
        <v>0</v>
      </c>
    </row>
    <row r="180" spans="1:10" s="52" customFormat="1" ht="16.5" customHeight="1" hidden="1">
      <c r="A180" s="241" t="s">
        <v>28</v>
      </c>
      <c r="B180" s="275" t="s">
        <v>222</v>
      </c>
      <c r="C180" s="275" t="s">
        <v>219</v>
      </c>
      <c r="D180" s="258" t="s">
        <v>217</v>
      </c>
      <c r="E180" s="246" t="s">
        <v>193</v>
      </c>
      <c r="F180" s="246"/>
      <c r="G180" s="259" t="s">
        <v>106</v>
      </c>
      <c r="H180" s="301">
        <v>200</v>
      </c>
      <c r="I180" s="309"/>
      <c r="J180" s="309"/>
    </row>
    <row r="181" spans="1:10" s="52" customFormat="1" ht="55.5" customHeight="1" hidden="1">
      <c r="A181" s="241" t="s">
        <v>109</v>
      </c>
      <c r="B181" s="275" t="s">
        <v>222</v>
      </c>
      <c r="C181" s="275" t="s">
        <v>219</v>
      </c>
      <c r="D181" s="258" t="s">
        <v>217</v>
      </c>
      <c r="E181" s="246" t="s">
        <v>193</v>
      </c>
      <c r="F181" s="246"/>
      <c r="G181" s="259" t="s">
        <v>108</v>
      </c>
      <c r="H181" s="301"/>
      <c r="I181" s="309">
        <f>I182</f>
        <v>0</v>
      </c>
      <c r="J181" s="309">
        <f>J182</f>
        <v>0</v>
      </c>
    </row>
    <row r="182" spans="1:10" s="52" customFormat="1" ht="75" customHeight="1" hidden="1">
      <c r="A182" s="241" t="s">
        <v>191</v>
      </c>
      <c r="B182" s="275" t="s">
        <v>222</v>
      </c>
      <c r="C182" s="275" t="s">
        <v>219</v>
      </c>
      <c r="D182" s="258" t="s">
        <v>217</v>
      </c>
      <c r="E182" s="246" t="s">
        <v>193</v>
      </c>
      <c r="F182" s="246"/>
      <c r="G182" s="259" t="s">
        <v>108</v>
      </c>
      <c r="H182" s="301">
        <v>400</v>
      </c>
      <c r="I182" s="309"/>
      <c r="J182" s="309"/>
    </row>
    <row r="183" spans="1:10" s="52" customFormat="1" ht="16.5" customHeight="1" hidden="1">
      <c r="A183" s="241" t="s">
        <v>111</v>
      </c>
      <c r="B183" s="275" t="s">
        <v>222</v>
      </c>
      <c r="C183" s="275" t="s">
        <v>219</v>
      </c>
      <c r="D183" s="258" t="s">
        <v>217</v>
      </c>
      <c r="E183" s="246" t="s">
        <v>193</v>
      </c>
      <c r="F183" s="246"/>
      <c r="G183" s="259" t="s">
        <v>110</v>
      </c>
      <c r="H183" s="301"/>
      <c r="I183" s="304">
        <f>I184</f>
        <v>0</v>
      </c>
      <c r="J183" s="304">
        <f>J184</f>
        <v>0</v>
      </c>
    </row>
    <row r="184" spans="1:10" s="52" customFormat="1" ht="16.5" customHeight="1" hidden="1">
      <c r="A184" s="241" t="s">
        <v>191</v>
      </c>
      <c r="B184" s="275" t="s">
        <v>222</v>
      </c>
      <c r="C184" s="275" t="s">
        <v>219</v>
      </c>
      <c r="D184" s="258" t="s">
        <v>217</v>
      </c>
      <c r="E184" s="246" t="s">
        <v>193</v>
      </c>
      <c r="F184" s="246"/>
      <c r="G184" s="259" t="s">
        <v>110</v>
      </c>
      <c r="H184" s="259">
        <v>400</v>
      </c>
      <c r="I184" s="304"/>
      <c r="J184" s="304"/>
    </row>
    <row r="185" spans="1:10" s="52" customFormat="1" ht="76.5" hidden="1">
      <c r="A185" s="241" t="s">
        <v>112</v>
      </c>
      <c r="B185" s="275" t="s">
        <v>222</v>
      </c>
      <c r="C185" s="275" t="s">
        <v>219</v>
      </c>
      <c r="D185" s="258" t="s">
        <v>217</v>
      </c>
      <c r="E185" s="246" t="s">
        <v>193</v>
      </c>
      <c r="F185" s="246"/>
      <c r="G185" s="259" t="s">
        <v>113</v>
      </c>
      <c r="H185" s="301"/>
      <c r="I185" s="304">
        <f>I186</f>
        <v>0</v>
      </c>
      <c r="J185" s="304">
        <f>J186</f>
        <v>0</v>
      </c>
    </row>
    <row r="186" spans="1:10" s="52" customFormat="1" ht="54" customHeight="1" hidden="1">
      <c r="A186" s="241" t="s">
        <v>28</v>
      </c>
      <c r="B186" s="275" t="s">
        <v>222</v>
      </c>
      <c r="C186" s="275" t="s">
        <v>219</v>
      </c>
      <c r="D186" s="258" t="s">
        <v>217</v>
      </c>
      <c r="E186" s="246" t="s">
        <v>193</v>
      </c>
      <c r="F186" s="246"/>
      <c r="G186" s="259" t="s">
        <v>113</v>
      </c>
      <c r="H186" s="301">
        <v>200</v>
      </c>
      <c r="I186" s="304"/>
      <c r="J186" s="304"/>
    </row>
    <row r="187" spans="1:10" s="52" customFormat="1" ht="64.5" customHeight="1" hidden="1">
      <c r="A187" s="241" t="s">
        <v>114</v>
      </c>
      <c r="B187" s="275" t="s">
        <v>222</v>
      </c>
      <c r="C187" s="275" t="s">
        <v>219</v>
      </c>
      <c r="D187" s="258" t="s">
        <v>217</v>
      </c>
      <c r="E187" s="246" t="s">
        <v>193</v>
      </c>
      <c r="F187" s="246"/>
      <c r="G187" s="259" t="s">
        <v>115</v>
      </c>
      <c r="H187" s="301"/>
      <c r="I187" s="304">
        <f>I188</f>
        <v>0</v>
      </c>
      <c r="J187" s="304">
        <f>J188</f>
        <v>0</v>
      </c>
    </row>
    <row r="188" spans="1:10" s="52" customFormat="1" ht="34.5" customHeight="1" hidden="1">
      <c r="A188" s="241" t="s">
        <v>28</v>
      </c>
      <c r="B188" s="275" t="s">
        <v>222</v>
      </c>
      <c r="C188" s="275" t="s">
        <v>219</v>
      </c>
      <c r="D188" s="258" t="s">
        <v>217</v>
      </c>
      <c r="E188" s="246" t="s">
        <v>193</v>
      </c>
      <c r="F188" s="246"/>
      <c r="G188" s="259" t="s">
        <v>115</v>
      </c>
      <c r="H188" s="301">
        <v>200</v>
      </c>
      <c r="I188" s="304"/>
      <c r="J188" s="304"/>
    </row>
    <row r="189" spans="1:10" s="52" customFormat="1" ht="63.75" hidden="1">
      <c r="A189" s="241" t="s">
        <v>116</v>
      </c>
      <c r="B189" s="275" t="s">
        <v>222</v>
      </c>
      <c r="C189" s="275" t="s">
        <v>219</v>
      </c>
      <c r="D189" s="258" t="s">
        <v>217</v>
      </c>
      <c r="E189" s="246" t="s">
        <v>194</v>
      </c>
      <c r="F189" s="246"/>
      <c r="G189" s="259" t="s">
        <v>60</v>
      </c>
      <c r="H189" s="301"/>
      <c r="I189" s="304">
        <f>I190</f>
        <v>0</v>
      </c>
      <c r="J189" s="304">
        <f>J190</f>
        <v>0</v>
      </c>
    </row>
    <row r="190" spans="1:10" s="52" customFormat="1" ht="42.75" customHeight="1" hidden="1">
      <c r="A190" s="241" t="s">
        <v>118</v>
      </c>
      <c r="B190" s="275" t="s">
        <v>222</v>
      </c>
      <c r="C190" s="275" t="s">
        <v>219</v>
      </c>
      <c r="D190" s="258" t="s">
        <v>217</v>
      </c>
      <c r="E190" s="246" t="s">
        <v>194</v>
      </c>
      <c r="F190" s="246"/>
      <c r="G190" s="259" t="s">
        <v>117</v>
      </c>
      <c r="H190" s="259"/>
      <c r="I190" s="304">
        <f>I191</f>
        <v>0</v>
      </c>
      <c r="J190" s="304">
        <f>J191</f>
        <v>0</v>
      </c>
    </row>
    <row r="191" spans="1:10" s="52" customFormat="1" ht="51.75" customHeight="1" hidden="1">
      <c r="A191" s="241" t="s">
        <v>28</v>
      </c>
      <c r="B191" s="275" t="s">
        <v>222</v>
      </c>
      <c r="C191" s="275" t="s">
        <v>219</v>
      </c>
      <c r="D191" s="258" t="s">
        <v>217</v>
      </c>
      <c r="E191" s="246" t="s">
        <v>194</v>
      </c>
      <c r="F191" s="246"/>
      <c r="G191" s="259" t="s">
        <v>117</v>
      </c>
      <c r="H191" s="301">
        <v>200</v>
      </c>
      <c r="I191" s="309"/>
      <c r="J191" s="309"/>
    </row>
    <row r="192" spans="1:10" s="52" customFormat="1" ht="24.75" customHeight="1">
      <c r="A192" s="257" t="s">
        <v>209</v>
      </c>
      <c r="B192" s="257" t="s">
        <v>222</v>
      </c>
      <c r="C192" s="257" t="s">
        <v>217</v>
      </c>
      <c r="D192" s="257"/>
      <c r="E192" s="257"/>
      <c r="F192" s="257"/>
      <c r="G192" s="257" t="s">
        <v>214</v>
      </c>
      <c r="H192" s="511" t="s">
        <v>212</v>
      </c>
      <c r="I192" s="404">
        <f>I197+I217</f>
        <v>934.3</v>
      </c>
      <c r="J192" s="404">
        <f>J197+J217</f>
        <v>984.3</v>
      </c>
    </row>
    <row r="193" spans="1:12" s="67" customFormat="1" ht="31.5" customHeight="1" hidden="1">
      <c r="A193" s="256" t="s">
        <v>88</v>
      </c>
      <c r="B193" s="242" t="s">
        <v>222</v>
      </c>
      <c r="C193" s="243" t="s">
        <v>217</v>
      </c>
      <c r="D193" s="258" t="s">
        <v>217</v>
      </c>
      <c r="E193" s="246" t="s">
        <v>59</v>
      </c>
      <c r="F193" s="246"/>
      <c r="G193" s="259" t="s">
        <v>60</v>
      </c>
      <c r="H193" s="271"/>
      <c r="I193" s="307">
        <f aca="true" t="shared" si="12" ref="I193:J195">I194</f>
        <v>0</v>
      </c>
      <c r="J193" s="307">
        <f t="shared" si="12"/>
        <v>0</v>
      </c>
      <c r="K193" s="52"/>
      <c r="L193" s="52"/>
    </row>
    <row r="194" spans="1:10" s="52" customFormat="1" ht="24.75" customHeight="1" hidden="1">
      <c r="A194" s="241" t="s">
        <v>119</v>
      </c>
      <c r="B194" s="275" t="s">
        <v>222</v>
      </c>
      <c r="C194" s="275" t="s">
        <v>217</v>
      </c>
      <c r="D194" s="258" t="s">
        <v>217</v>
      </c>
      <c r="E194" s="246" t="s">
        <v>194</v>
      </c>
      <c r="F194" s="246"/>
      <c r="G194" s="259" t="s">
        <v>60</v>
      </c>
      <c r="H194" s="259"/>
      <c r="I194" s="304">
        <f t="shared" si="12"/>
        <v>0</v>
      </c>
      <c r="J194" s="304">
        <f t="shared" si="12"/>
        <v>0</v>
      </c>
    </row>
    <row r="195" spans="1:10" s="52" customFormat="1" ht="65.25" customHeight="1" hidden="1">
      <c r="A195" s="241" t="s">
        <v>120</v>
      </c>
      <c r="B195" s="275" t="s">
        <v>222</v>
      </c>
      <c r="C195" s="275" t="s">
        <v>217</v>
      </c>
      <c r="D195" s="258" t="s">
        <v>217</v>
      </c>
      <c r="E195" s="246" t="s">
        <v>194</v>
      </c>
      <c r="F195" s="246"/>
      <c r="G195" s="259" t="s">
        <v>101</v>
      </c>
      <c r="H195" s="259"/>
      <c r="I195" s="304">
        <f t="shared" si="12"/>
        <v>0</v>
      </c>
      <c r="J195" s="304">
        <f t="shared" si="12"/>
        <v>0</v>
      </c>
    </row>
    <row r="196" spans="1:10" s="52" customFormat="1" ht="15.75" customHeight="1" hidden="1">
      <c r="A196" s="241" t="s">
        <v>28</v>
      </c>
      <c r="B196" s="275" t="s">
        <v>222</v>
      </c>
      <c r="C196" s="275" t="s">
        <v>217</v>
      </c>
      <c r="D196" s="258" t="s">
        <v>217</v>
      </c>
      <c r="E196" s="246" t="s">
        <v>194</v>
      </c>
      <c r="F196" s="246"/>
      <c r="G196" s="259" t="s">
        <v>101</v>
      </c>
      <c r="H196" s="259">
        <v>200</v>
      </c>
      <c r="I196" s="304"/>
      <c r="J196" s="304"/>
    </row>
    <row r="197" spans="1:10" s="52" customFormat="1" ht="25.5" customHeight="1">
      <c r="A197" s="251" t="s">
        <v>121</v>
      </c>
      <c r="B197" s="242" t="s">
        <v>222</v>
      </c>
      <c r="C197" s="243" t="s">
        <v>217</v>
      </c>
      <c r="D197" s="258" t="s">
        <v>226</v>
      </c>
      <c r="E197" s="246" t="s">
        <v>59</v>
      </c>
      <c r="F197" s="246" t="s">
        <v>336</v>
      </c>
      <c r="G197" s="259" t="s">
        <v>390</v>
      </c>
      <c r="H197" s="271"/>
      <c r="I197" s="307">
        <f>I198+I203+I212</f>
        <v>910</v>
      </c>
      <c r="J197" s="307">
        <f>J198+J203+J212</f>
        <v>960</v>
      </c>
    </row>
    <row r="198" spans="1:12" s="67" customFormat="1" ht="30" customHeight="1">
      <c r="A198" s="241" t="s">
        <v>471</v>
      </c>
      <c r="B198" s="275" t="s">
        <v>222</v>
      </c>
      <c r="C198" s="275" t="s">
        <v>217</v>
      </c>
      <c r="D198" s="258" t="s">
        <v>226</v>
      </c>
      <c r="E198" s="246" t="s">
        <v>22</v>
      </c>
      <c r="F198" s="246" t="s">
        <v>336</v>
      </c>
      <c r="G198" s="259" t="s">
        <v>390</v>
      </c>
      <c r="H198" s="301"/>
      <c r="I198" s="304">
        <f>I199+I201</f>
        <v>850</v>
      </c>
      <c r="J198" s="304">
        <f>J199+J201</f>
        <v>900</v>
      </c>
      <c r="K198" s="52"/>
      <c r="L198" s="52"/>
    </row>
    <row r="199" spans="1:10" s="52" customFormat="1" ht="21.75" customHeight="1">
      <c r="A199" s="241" t="s">
        <v>473</v>
      </c>
      <c r="B199" s="275" t="s">
        <v>222</v>
      </c>
      <c r="C199" s="275" t="s">
        <v>217</v>
      </c>
      <c r="D199" s="258" t="s">
        <v>226</v>
      </c>
      <c r="E199" s="246" t="s">
        <v>22</v>
      </c>
      <c r="F199" s="246" t="s">
        <v>336</v>
      </c>
      <c r="G199" s="259" t="s">
        <v>468</v>
      </c>
      <c r="H199" s="301"/>
      <c r="I199" s="304">
        <f>I200</f>
        <v>100</v>
      </c>
      <c r="J199" s="304">
        <f>J200</f>
        <v>100</v>
      </c>
    </row>
    <row r="200" spans="1:10" s="52" customFormat="1" ht="18" customHeight="1">
      <c r="A200" s="241" t="s">
        <v>171</v>
      </c>
      <c r="B200" s="275" t="s">
        <v>222</v>
      </c>
      <c r="C200" s="275" t="s">
        <v>217</v>
      </c>
      <c r="D200" s="258" t="s">
        <v>226</v>
      </c>
      <c r="E200" s="246" t="s">
        <v>22</v>
      </c>
      <c r="F200" s="246" t="s">
        <v>336</v>
      </c>
      <c r="G200" s="259" t="s">
        <v>468</v>
      </c>
      <c r="H200" s="259" t="s">
        <v>170</v>
      </c>
      <c r="I200" s="304">
        <v>100</v>
      </c>
      <c r="J200" s="304">
        <v>100</v>
      </c>
    </row>
    <row r="201" spans="1:10" s="52" customFormat="1" ht="18.75" customHeight="1">
      <c r="A201" s="241" t="s">
        <v>472</v>
      </c>
      <c r="B201" s="275" t="s">
        <v>222</v>
      </c>
      <c r="C201" s="275" t="s">
        <v>217</v>
      </c>
      <c r="D201" s="258" t="s">
        <v>226</v>
      </c>
      <c r="E201" s="246" t="s">
        <v>22</v>
      </c>
      <c r="F201" s="246" t="s">
        <v>336</v>
      </c>
      <c r="G201" s="259" t="s">
        <v>469</v>
      </c>
      <c r="H201" s="259"/>
      <c r="I201" s="304">
        <f>I202</f>
        <v>750</v>
      </c>
      <c r="J201" s="304">
        <f>J202</f>
        <v>800</v>
      </c>
    </row>
    <row r="202" spans="1:10" s="52" customFormat="1" ht="23.25" customHeight="1">
      <c r="A202" s="241" t="s">
        <v>171</v>
      </c>
      <c r="B202" s="275" t="s">
        <v>222</v>
      </c>
      <c r="C202" s="275" t="s">
        <v>217</v>
      </c>
      <c r="D202" s="258" t="s">
        <v>226</v>
      </c>
      <c r="E202" s="246" t="s">
        <v>22</v>
      </c>
      <c r="F202" s="246" t="s">
        <v>336</v>
      </c>
      <c r="G202" s="259" t="s">
        <v>469</v>
      </c>
      <c r="H202" s="259" t="s">
        <v>170</v>
      </c>
      <c r="I202" s="304">
        <v>750</v>
      </c>
      <c r="J202" s="304">
        <v>800</v>
      </c>
    </row>
    <row r="203" spans="1:10" s="52" customFormat="1" ht="25.5" customHeight="1">
      <c r="A203" s="241" t="s">
        <v>470</v>
      </c>
      <c r="B203" s="275" t="s">
        <v>222</v>
      </c>
      <c r="C203" s="275" t="s">
        <v>217</v>
      </c>
      <c r="D203" s="258" t="s">
        <v>226</v>
      </c>
      <c r="E203" s="246" t="s">
        <v>13</v>
      </c>
      <c r="F203" s="246"/>
      <c r="G203" s="259"/>
      <c r="H203" s="259"/>
      <c r="I203" s="304">
        <f>I204+I206+I208+I210</f>
        <v>60</v>
      </c>
      <c r="J203" s="304">
        <f>J204+J206+J208+J210</f>
        <v>60</v>
      </c>
    </row>
    <row r="204" spans="1:10" s="52" customFormat="1" ht="21.75" customHeight="1">
      <c r="A204" s="241" t="s">
        <v>474</v>
      </c>
      <c r="B204" s="275" t="s">
        <v>222</v>
      </c>
      <c r="C204" s="275" t="s">
        <v>217</v>
      </c>
      <c r="D204" s="258" t="s">
        <v>226</v>
      </c>
      <c r="E204" s="246" t="s">
        <v>13</v>
      </c>
      <c r="F204" s="246" t="s">
        <v>336</v>
      </c>
      <c r="G204" s="259" t="s">
        <v>476</v>
      </c>
      <c r="H204" s="259"/>
      <c r="I204" s="304">
        <f>I205</f>
        <v>30</v>
      </c>
      <c r="J204" s="304">
        <f>J205</f>
        <v>30</v>
      </c>
    </row>
    <row r="205" spans="1:10" s="52" customFormat="1" ht="15.75" customHeight="1">
      <c r="A205" s="241" t="s">
        <v>171</v>
      </c>
      <c r="B205" s="275" t="s">
        <v>222</v>
      </c>
      <c r="C205" s="275" t="s">
        <v>217</v>
      </c>
      <c r="D205" s="258" t="s">
        <v>226</v>
      </c>
      <c r="E205" s="246" t="s">
        <v>13</v>
      </c>
      <c r="F205" s="246" t="s">
        <v>336</v>
      </c>
      <c r="G205" s="259" t="s">
        <v>476</v>
      </c>
      <c r="H205" s="259" t="s">
        <v>170</v>
      </c>
      <c r="I205" s="304">
        <v>30</v>
      </c>
      <c r="J205" s="304">
        <v>30</v>
      </c>
    </row>
    <row r="206" spans="1:10" s="52" customFormat="1" ht="69" customHeight="1" hidden="1">
      <c r="A206" s="241" t="s">
        <v>123</v>
      </c>
      <c r="B206" s="275" t="s">
        <v>222</v>
      </c>
      <c r="C206" s="275" t="s">
        <v>217</v>
      </c>
      <c r="D206" s="258" t="s">
        <v>226</v>
      </c>
      <c r="E206" s="246" t="s">
        <v>13</v>
      </c>
      <c r="F206" s="246"/>
      <c r="G206" s="259" t="s">
        <v>124</v>
      </c>
      <c r="H206" s="259"/>
      <c r="I206" s="304">
        <f>I207</f>
        <v>0</v>
      </c>
      <c r="J206" s="304">
        <f>J207</f>
        <v>0</v>
      </c>
    </row>
    <row r="207" spans="1:10" s="52" customFormat="1" ht="45.75" customHeight="1" hidden="1">
      <c r="A207" s="241" t="s">
        <v>28</v>
      </c>
      <c r="B207" s="275" t="s">
        <v>222</v>
      </c>
      <c r="C207" s="275" t="s">
        <v>217</v>
      </c>
      <c r="D207" s="258" t="s">
        <v>226</v>
      </c>
      <c r="E207" s="246" t="s">
        <v>13</v>
      </c>
      <c r="F207" s="246"/>
      <c r="G207" s="259" t="s">
        <v>124</v>
      </c>
      <c r="H207" s="259" t="s">
        <v>29</v>
      </c>
      <c r="I207" s="304"/>
      <c r="J207" s="304"/>
    </row>
    <row r="208" spans="1:10" s="52" customFormat="1" ht="15.75" customHeight="1" hidden="1">
      <c r="A208" s="241" t="s">
        <v>126</v>
      </c>
      <c r="B208" s="275" t="s">
        <v>222</v>
      </c>
      <c r="C208" s="275" t="s">
        <v>217</v>
      </c>
      <c r="D208" s="258" t="s">
        <v>226</v>
      </c>
      <c r="E208" s="246" t="s">
        <v>13</v>
      </c>
      <c r="F208" s="246"/>
      <c r="G208" s="259" t="s">
        <v>125</v>
      </c>
      <c r="H208" s="259"/>
      <c r="I208" s="304">
        <f>I209</f>
        <v>0</v>
      </c>
      <c r="J208" s="304">
        <f>J209</f>
        <v>0</v>
      </c>
    </row>
    <row r="209" spans="1:10" s="52" customFormat="1" ht="15.75" customHeight="1" hidden="1">
      <c r="A209" s="241" t="s">
        <v>28</v>
      </c>
      <c r="B209" s="275" t="s">
        <v>222</v>
      </c>
      <c r="C209" s="275" t="s">
        <v>217</v>
      </c>
      <c r="D209" s="258" t="s">
        <v>226</v>
      </c>
      <c r="E209" s="246" t="s">
        <v>13</v>
      </c>
      <c r="F209" s="246"/>
      <c r="G209" s="259" t="s">
        <v>125</v>
      </c>
      <c r="H209" s="259" t="s">
        <v>29</v>
      </c>
      <c r="I209" s="304"/>
      <c r="J209" s="304"/>
    </row>
    <row r="210" spans="1:10" s="52" customFormat="1" ht="12.75">
      <c r="A210" s="241" t="s">
        <v>475</v>
      </c>
      <c r="B210" s="275" t="s">
        <v>222</v>
      </c>
      <c r="C210" s="275" t="s">
        <v>217</v>
      </c>
      <c r="D210" s="258" t="s">
        <v>226</v>
      </c>
      <c r="E210" s="246" t="s">
        <v>13</v>
      </c>
      <c r="F210" s="246" t="s">
        <v>336</v>
      </c>
      <c r="G210" s="259" t="s">
        <v>477</v>
      </c>
      <c r="H210" s="259"/>
      <c r="I210" s="304">
        <f>I211</f>
        <v>30</v>
      </c>
      <c r="J210" s="304">
        <f>J211</f>
        <v>30</v>
      </c>
    </row>
    <row r="211" spans="1:10" s="52" customFormat="1" ht="21.75" customHeight="1">
      <c r="A211" s="241" t="s">
        <v>171</v>
      </c>
      <c r="B211" s="275" t="s">
        <v>222</v>
      </c>
      <c r="C211" s="275" t="s">
        <v>217</v>
      </c>
      <c r="D211" s="258" t="s">
        <v>226</v>
      </c>
      <c r="E211" s="246" t="s">
        <v>13</v>
      </c>
      <c r="F211" s="246" t="s">
        <v>336</v>
      </c>
      <c r="G211" s="259" t="s">
        <v>477</v>
      </c>
      <c r="H211" s="259" t="s">
        <v>170</v>
      </c>
      <c r="I211" s="304">
        <v>30</v>
      </c>
      <c r="J211" s="304">
        <v>30</v>
      </c>
    </row>
    <row r="212" spans="1:12" s="67" customFormat="1" ht="39.75" customHeight="1" hidden="1">
      <c r="A212" s="241" t="s">
        <v>127</v>
      </c>
      <c r="B212" s="275" t="s">
        <v>222</v>
      </c>
      <c r="C212" s="275" t="s">
        <v>217</v>
      </c>
      <c r="D212" s="258" t="s">
        <v>226</v>
      </c>
      <c r="E212" s="246" t="s">
        <v>47</v>
      </c>
      <c r="F212" s="246"/>
      <c r="G212" s="259"/>
      <c r="H212" s="259"/>
      <c r="I212" s="304">
        <f>I213+I215</f>
        <v>0</v>
      </c>
      <c r="J212" s="304">
        <f>J213+J215</f>
        <v>0</v>
      </c>
      <c r="K212" s="52"/>
      <c r="L212" s="52"/>
    </row>
    <row r="213" spans="1:10" s="52" customFormat="1" ht="27.75" customHeight="1" hidden="1">
      <c r="A213" s="241" t="s">
        <v>129</v>
      </c>
      <c r="B213" s="275" t="s">
        <v>222</v>
      </c>
      <c r="C213" s="275" t="s">
        <v>217</v>
      </c>
      <c r="D213" s="258" t="s">
        <v>226</v>
      </c>
      <c r="E213" s="246" t="s">
        <v>47</v>
      </c>
      <c r="F213" s="246"/>
      <c r="G213" s="259" t="s">
        <v>128</v>
      </c>
      <c r="H213" s="259"/>
      <c r="I213" s="304">
        <f>I214</f>
        <v>0</v>
      </c>
      <c r="J213" s="304">
        <f>J214</f>
        <v>0</v>
      </c>
    </row>
    <row r="214" spans="1:12" s="67" customFormat="1" ht="59.25" customHeight="1" hidden="1">
      <c r="A214" s="241" t="s">
        <v>28</v>
      </c>
      <c r="B214" s="275" t="s">
        <v>222</v>
      </c>
      <c r="C214" s="275" t="s">
        <v>217</v>
      </c>
      <c r="D214" s="258" t="s">
        <v>226</v>
      </c>
      <c r="E214" s="246" t="s">
        <v>47</v>
      </c>
      <c r="F214" s="246"/>
      <c r="G214" s="259" t="s">
        <v>128</v>
      </c>
      <c r="H214" s="259" t="s">
        <v>29</v>
      </c>
      <c r="I214" s="304"/>
      <c r="J214" s="304"/>
      <c r="K214" s="52"/>
      <c r="L214" s="52"/>
    </row>
    <row r="215" spans="1:10" s="52" customFormat="1" ht="68.25" customHeight="1" hidden="1">
      <c r="A215" s="241" t="s">
        <v>151</v>
      </c>
      <c r="B215" s="275" t="s">
        <v>222</v>
      </c>
      <c r="C215" s="275" t="s">
        <v>217</v>
      </c>
      <c r="D215" s="258" t="s">
        <v>226</v>
      </c>
      <c r="E215" s="246" t="s">
        <v>47</v>
      </c>
      <c r="F215" s="246"/>
      <c r="G215" s="259" t="s">
        <v>130</v>
      </c>
      <c r="H215" s="259"/>
      <c r="I215" s="304">
        <f>I216</f>
        <v>0</v>
      </c>
      <c r="J215" s="304">
        <f>J216</f>
        <v>0</v>
      </c>
    </row>
    <row r="216" spans="1:10" s="52" customFormat="1" ht="38.25" customHeight="1" hidden="1">
      <c r="A216" s="241" t="s">
        <v>28</v>
      </c>
      <c r="B216" s="275" t="s">
        <v>222</v>
      </c>
      <c r="C216" s="275" t="s">
        <v>217</v>
      </c>
      <c r="D216" s="258" t="s">
        <v>226</v>
      </c>
      <c r="E216" s="246" t="s">
        <v>47</v>
      </c>
      <c r="F216" s="246"/>
      <c r="G216" s="259" t="s">
        <v>130</v>
      </c>
      <c r="H216" s="259" t="s">
        <v>29</v>
      </c>
      <c r="I216" s="304"/>
      <c r="J216" s="304"/>
    </row>
    <row r="217" spans="1:10" s="52" customFormat="1" ht="18" customHeight="1">
      <c r="A217" s="241" t="s">
        <v>56</v>
      </c>
      <c r="B217" s="275" t="s">
        <v>222</v>
      </c>
      <c r="C217" s="275" t="s">
        <v>217</v>
      </c>
      <c r="D217" s="258" t="s">
        <v>322</v>
      </c>
      <c r="E217" s="246"/>
      <c r="F217" s="246"/>
      <c r="G217" s="259"/>
      <c r="H217" s="259"/>
      <c r="I217" s="304">
        <f aca="true" t="shared" si="13" ref="I217:J219">I218</f>
        <v>24.3</v>
      </c>
      <c r="J217" s="304">
        <f t="shared" si="13"/>
        <v>24.3</v>
      </c>
    </row>
    <row r="218" spans="1:10" s="52" customFormat="1" ht="18.75" customHeight="1">
      <c r="A218" s="241" t="s">
        <v>63</v>
      </c>
      <c r="B218" s="275" t="s">
        <v>222</v>
      </c>
      <c r="C218" s="275" t="s">
        <v>217</v>
      </c>
      <c r="D218" s="258" t="s">
        <v>322</v>
      </c>
      <c r="E218" s="246" t="s">
        <v>61</v>
      </c>
      <c r="F218" s="246" t="s">
        <v>336</v>
      </c>
      <c r="G218" s="259" t="s">
        <v>390</v>
      </c>
      <c r="H218" s="259"/>
      <c r="I218" s="304">
        <f t="shared" si="13"/>
        <v>24.3</v>
      </c>
      <c r="J218" s="304">
        <f t="shared" si="13"/>
        <v>24.3</v>
      </c>
    </row>
    <row r="219" spans="1:10" s="52" customFormat="1" ht="21.75" customHeight="1">
      <c r="A219" s="241" t="s">
        <v>478</v>
      </c>
      <c r="B219" s="275" t="s">
        <v>222</v>
      </c>
      <c r="C219" s="275" t="s">
        <v>217</v>
      </c>
      <c r="D219" s="258" t="s">
        <v>322</v>
      </c>
      <c r="E219" s="246" t="s">
        <v>61</v>
      </c>
      <c r="F219" s="246" t="s">
        <v>336</v>
      </c>
      <c r="G219" s="259" t="s">
        <v>479</v>
      </c>
      <c r="H219" s="259"/>
      <c r="I219" s="304">
        <f t="shared" si="13"/>
        <v>24.3</v>
      </c>
      <c r="J219" s="304">
        <f t="shared" si="13"/>
        <v>24.3</v>
      </c>
    </row>
    <row r="220" spans="1:10" s="52" customFormat="1" ht="25.5" customHeight="1">
      <c r="A220" s="241" t="s">
        <v>480</v>
      </c>
      <c r="B220" s="275" t="s">
        <v>222</v>
      </c>
      <c r="C220" s="275" t="s">
        <v>217</v>
      </c>
      <c r="D220" s="258" t="s">
        <v>322</v>
      </c>
      <c r="E220" s="246" t="s">
        <v>61</v>
      </c>
      <c r="F220" s="246" t="s">
        <v>336</v>
      </c>
      <c r="G220" s="259" t="s">
        <v>479</v>
      </c>
      <c r="H220" s="259" t="s">
        <v>170</v>
      </c>
      <c r="I220" s="304">
        <v>24.3</v>
      </c>
      <c r="J220" s="304">
        <v>24.3</v>
      </c>
    </row>
    <row r="221" spans="1:10" s="52" customFormat="1" ht="15" customHeight="1">
      <c r="A221" s="257" t="s">
        <v>320</v>
      </c>
      <c r="B221" s="257" t="s">
        <v>222</v>
      </c>
      <c r="C221" s="257" t="s">
        <v>222</v>
      </c>
      <c r="D221" s="657"/>
      <c r="E221" s="658"/>
      <c r="F221" s="658"/>
      <c r="G221" s="659"/>
      <c r="H221" s="512"/>
      <c r="I221" s="404">
        <f aca="true" t="shared" si="14" ref="I221:J223">I222</f>
        <v>744.9</v>
      </c>
      <c r="J221" s="404">
        <f t="shared" si="14"/>
        <v>441.9</v>
      </c>
    </row>
    <row r="222" spans="1:10" s="52" customFormat="1" ht="26.25" customHeight="1">
      <c r="A222" s="256" t="s">
        <v>121</v>
      </c>
      <c r="B222" s="242" t="s">
        <v>222</v>
      </c>
      <c r="C222" s="243" t="s">
        <v>222</v>
      </c>
      <c r="D222" s="258" t="s">
        <v>226</v>
      </c>
      <c r="E222" s="246" t="s">
        <v>59</v>
      </c>
      <c r="F222" s="246" t="s">
        <v>336</v>
      </c>
      <c r="G222" s="259" t="s">
        <v>390</v>
      </c>
      <c r="H222" s="271"/>
      <c r="I222" s="307">
        <f t="shared" si="14"/>
        <v>744.9</v>
      </c>
      <c r="J222" s="307">
        <f t="shared" si="14"/>
        <v>441.9</v>
      </c>
    </row>
    <row r="223" spans="1:10" s="52" customFormat="1" ht="23.25" customHeight="1">
      <c r="A223" s="241" t="s">
        <v>402</v>
      </c>
      <c r="B223" s="275" t="s">
        <v>222</v>
      </c>
      <c r="C223" s="275" t="s">
        <v>222</v>
      </c>
      <c r="D223" s="258" t="s">
        <v>226</v>
      </c>
      <c r="E223" s="246" t="s">
        <v>193</v>
      </c>
      <c r="F223" s="246" t="s">
        <v>336</v>
      </c>
      <c r="G223" s="259" t="s">
        <v>390</v>
      </c>
      <c r="H223" s="259"/>
      <c r="I223" s="304">
        <f t="shared" si="14"/>
        <v>744.9</v>
      </c>
      <c r="J223" s="304">
        <f t="shared" si="14"/>
        <v>441.9</v>
      </c>
    </row>
    <row r="224" spans="1:10" s="52" customFormat="1" ht="44.25" customHeight="1">
      <c r="A224" s="241" t="s">
        <v>16</v>
      </c>
      <c r="B224" s="275" t="s">
        <v>222</v>
      </c>
      <c r="C224" s="275" t="s">
        <v>222</v>
      </c>
      <c r="D224" s="258" t="s">
        <v>226</v>
      </c>
      <c r="E224" s="246" t="s">
        <v>193</v>
      </c>
      <c r="F224" s="246" t="s">
        <v>336</v>
      </c>
      <c r="G224" s="259" t="s">
        <v>439</v>
      </c>
      <c r="H224" s="259"/>
      <c r="I224" s="304">
        <f>SUM(I225:I227)</f>
        <v>744.9</v>
      </c>
      <c r="J224" s="304">
        <f>SUM(J225:J227)</f>
        <v>441.9</v>
      </c>
    </row>
    <row r="225" spans="1:10" s="52" customFormat="1" ht="24" customHeight="1">
      <c r="A225" s="241" t="s">
        <v>16</v>
      </c>
      <c r="B225" s="275" t="s">
        <v>222</v>
      </c>
      <c r="C225" s="275" t="s">
        <v>222</v>
      </c>
      <c r="D225" s="258" t="s">
        <v>226</v>
      </c>
      <c r="E225" s="246" t="s">
        <v>193</v>
      </c>
      <c r="F225" s="246" t="s">
        <v>336</v>
      </c>
      <c r="G225" s="259" t="s">
        <v>439</v>
      </c>
      <c r="H225" s="259" t="s">
        <v>175</v>
      </c>
      <c r="I225" s="304">
        <v>469</v>
      </c>
      <c r="J225" s="304">
        <v>166</v>
      </c>
    </row>
    <row r="226" spans="1:10" s="52" customFormat="1" ht="25.5">
      <c r="A226" s="241" t="s">
        <v>171</v>
      </c>
      <c r="B226" s="275" t="s">
        <v>222</v>
      </c>
      <c r="C226" s="275" t="s">
        <v>222</v>
      </c>
      <c r="D226" s="258" t="s">
        <v>226</v>
      </c>
      <c r="E226" s="246" t="s">
        <v>193</v>
      </c>
      <c r="F226" s="246" t="s">
        <v>336</v>
      </c>
      <c r="G226" s="259" t="s">
        <v>439</v>
      </c>
      <c r="H226" s="259" t="s">
        <v>170</v>
      </c>
      <c r="I226" s="304">
        <v>245.9</v>
      </c>
      <c r="J226" s="304">
        <v>245.9</v>
      </c>
    </row>
    <row r="227" spans="1:10" s="52" customFormat="1" ht="12.75" customHeight="1">
      <c r="A227" s="241" t="s">
        <v>168</v>
      </c>
      <c r="B227" s="275" t="s">
        <v>222</v>
      </c>
      <c r="C227" s="275" t="s">
        <v>222</v>
      </c>
      <c r="D227" s="258" t="s">
        <v>226</v>
      </c>
      <c r="E227" s="246" t="s">
        <v>193</v>
      </c>
      <c r="F227" s="246" t="s">
        <v>336</v>
      </c>
      <c r="G227" s="259" t="s">
        <v>439</v>
      </c>
      <c r="H227" s="259" t="s">
        <v>263</v>
      </c>
      <c r="I227" s="304">
        <v>30</v>
      </c>
      <c r="J227" s="304">
        <v>30</v>
      </c>
    </row>
    <row r="228" spans="1:10" s="52" customFormat="1" ht="12.75">
      <c r="A228" s="257" t="s">
        <v>274</v>
      </c>
      <c r="B228" s="449" t="s">
        <v>226</v>
      </c>
      <c r="C228" s="507"/>
      <c r="D228" s="383"/>
      <c r="E228" s="384"/>
      <c r="F228" s="384"/>
      <c r="G228" s="385"/>
      <c r="H228" s="385"/>
      <c r="I228" s="404">
        <f aca="true" t="shared" si="15" ref="I228:J232">I229</f>
        <v>20</v>
      </c>
      <c r="J228" s="404">
        <f t="shared" si="15"/>
        <v>20</v>
      </c>
    </row>
    <row r="229" spans="1:10" s="52" customFormat="1" ht="15" customHeight="1">
      <c r="A229" s="293" t="s">
        <v>258</v>
      </c>
      <c r="B229" s="298" t="s">
        <v>226</v>
      </c>
      <c r="C229" s="298" t="s">
        <v>222</v>
      </c>
      <c r="D229" s="258"/>
      <c r="E229" s="246"/>
      <c r="F229" s="246"/>
      <c r="G229" s="259"/>
      <c r="H229" s="259"/>
      <c r="I229" s="304">
        <f t="shared" si="15"/>
        <v>20</v>
      </c>
      <c r="J229" s="304">
        <f t="shared" si="15"/>
        <v>20</v>
      </c>
    </row>
    <row r="230" spans="1:10" s="52" customFormat="1" ht="38.25" customHeight="1">
      <c r="A230" s="251" t="s">
        <v>599</v>
      </c>
      <c r="B230" s="242" t="s">
        <v>226</v>
      </c>
      <c r="C230" s="243" t="s">
        <v>222</v>
      </c>
      <c r="D230" s="258" t="s">
        <v>272</v>
      </c>
      <c r="E230" s="246" t="s">
        <v>59</v>
      </c>
      <c r="F230" s="246" t="s">
        <v>336</v>
      </c>
      <c r="G230" s="259" t="s">
        <v>390</v>
      </c>
      <c r="H230" s="271"/>
      <c r="I230" s="307">
        <f t="shared" si="15"/>
        <v>20</v>
      </c>
      <c r="J230" s="307">
        <f t="shared" si="15"/>
        <v>20</v>
      </c>
    </row>
    <row r="231" spans="1:10" s="52" customFormat="1" ht="66" customHeight="1">
      <c r="A231" s="241" t="s">
        <v>404</v>
      </c>
      <c r="B231" s="275" t="s">
        <v>226</v>
      </c>
      <c r="C231" s="275" t="s">
        <v>222</v>
      </c>
      <c r="D231" s="258" t="s">
        <v>272</v>
      </c>
      <c r="E231" s="246" t="s">
        <v>22</v>
      </c>
      <c r="F231" s="246" t="s">
        <v>336</v>
      </c>
      <c r="G231" s="259" t="s">
        <v>481</v>
      </c>
      <c r="H231" s="246"/>
      <c r="I231" s="304">
        <f t="shared" si="15"/>
        <v>20</v>
      </c>
      <c r="J231" s="304">
        <f t="shared" si="15"/>
        <v>20</v>
      </c>
    </row>
    <row r="232" spans="1:10" s="52" customFormat="1" ht="12.75">
      <c r="A232" s="241" t="s">
        <v>405</v>
      </c>
      <c r="B232" s="275" t="s">
        <v>226</v>
      </c>
      <c r="C232" s="275" t="s">
        <v>222</v>
      </c>
      <c r="D232" s="258" t="s">
        <v>272</v>
      </c>
      <c r="E232" s="246" t="s">
        <v>22</v>
      </c>
      <c r="F232" s="246" t="s">
        <v>336</v>
      </c>
      <c r="G232" s="259" t="s">
        <v>481</v>
      </c>
      <c r="H232" s="246"/>
      <c r="I232" s="304">
        <f t="shared" si="15"/>
        <v>20</v>
      </c>
      <c r="J232" s="304">
        <f t="shared" si="15"/>
        <v>20</v>
      </c>
    </row>
    <row r="233" spans="1:10" s="52" customFormat="1" ht="15.75" customHeight="1">
      <c r="A233" s="241" t="s">
        <v>171</v>
      </c>
      <c r="B233" s="275" t="s">
        <v>226</v>
      </c>
      <c r="C233" s="275" t="s">
        <v>222</v>
      </c>
      <c r="D233" s="258" t="s">
        <v>272</v>
      </c>
      <c r="E233" s="246" t="s">
        <v>22</v>
      </c>
      <c r="F233" s="246" t="s">
        <v>336</v>
      </c>
      <c r="G233" s="259" t="s">
        <v>481</v>
      </c>
      <c r="H233" s="246" t="s">
        <v>170</v>
      </c>
      <c r="I233" s="304">
        <v>20</v>
      </c>
      <c r="J233" s="304">
        <v>20</v>
      </c>
    </row>
    <row r="234" spans="1:10" s="52" customFormat="1" ht="14.25" customHeight="1">
      <c r="A234" s="257" t="s">
        <v>198</v>
      </c>
      <c r="B234" s="449" t="s">
        <v>227</v>
      </c>
      <c r="C234" s="449"/>
      <c r="D234" s="383"/>
      <c r="E234" s="384"/>
      <c r="F234" s="384"/>
      <c r="G234" s="385"/>
      <c r="H234" s="511"/>
      <c r="I234" s="404">
        <f>I235</f>
        <v>1642.6999999999998</v>
      </c>
      <c r="J234" s="404">
        <f>J235</f>
        <v>1647.6999999999998</v>
      </c>
    </row>
    <row r="235" spans="1:10" s="52" customFormat="1" ht="21.75" customHeight="1">
      <c r="A235" s="264" t="s">
        <v>189</v>
      </c>
      <c r="B235" s="275" t="s">
        <v>227</v>
      </c>
      <c r="C235" s="275" t="s">
        <v>216</v>
      </c>
      <c r="D235" s="258"/>
      <c r="E235" s="246"/>
      <c r="F235" s="246"/>
      <c r="G235" s="259"/>
      <c r="H235" s="246"/>
      <c r="I235" s="304">
        <f>I240</f>
        <v>1642.6999999999998</v>
      </c>
      <c r="J235" s="304">
        <f>J240</f>
        <v>1647.6999999999998</v>
      </c>
    </row>
    <row r="236" spans="1:10" s="52" customFormat="1" ht="15" customHeight="1" hidden="1">
      <c r="A236" s="256" t="s">
        <v>56</v>
      </c>
      <c r="B236" s="242" t="s">
        <v>227</v>
      </c>
      <c r="C236" s="243" t="s">
        <v>216</v>
      </c>
      <c r="D236" s="258" t="s">
        <v>322</v>
      </c>
      <c r="E236" s="246">
        <v>0</v>
      </c>
      <c r="F236" s="246"/>
      <c r="G236" s="259" t="s">
        <v>60</v>
      </c>
      <c r="H236" s="271"/>
      <c r="I236" s="307">
        <f aca="true" t="shared" si="16" ref="I236:J238">I237</f>
        <v>0</v>
      </c>
      <c r="J236" s="307">
        <f t="shared" si="16"/>
        <v>0</v>
      </c>
    </row>
    <row r="237" spans="1:10" s="52" customFormat="1" ht="15" customHeight="1" hidden="1">
      <c r="A237" s="241" t="s">
        <v>63</v>
      </c>
      <c r="B237" s="275" t="s">
        <v>227</v>
      </c>
      <c r="C237" s="275" t="s">
        <v>216</v>
      </c>
      <c r="D237" s="278" t="s">
        <v>322</v>
      </c>
      <c r="E237" s="279" t="s">
        <v>61</v>
      </c>
      <c r="F237" s="279"/>
      <c r="G237" s="280" t="s">
        <v>60</v>
      </c>
      <c r="H237" s="246"/>
      <c r="I237" s="304">
        <f t="shared" si="16"/>
        <v>0</v>
      </c>
      <c r="J237" s="304">
        <f t="shared" si="16"/>
        <v>0</v>
      </c>
    </row>
    <row r="238" spans="1:10" s="52" customFormat="1" ht="48" customHeight="1" hidden="1">
      <c r="A238" s="281" t="s">
        <v>65</v>
      </c>
      <c r="B238" s="275" t="s">
        <v>227</v>
      </c>
      <c r="C238" s="275" t="s">
        <v>216</v>
      </c>
      <c r="D238" s="244" t="s">
        <v>322</v>
      </c>
      <c r="E238" s="245" t="s">
        <v>61</v>
      </c>
      <c r="F238" s="245"/>
      <c r="G238" s="273" t="s">
        <v>64</v>
      </c>
      <c r="H238" s="296"/>
      <c r="I238" s="304">
        <f t="shared" si="16"/>
        <v>0</v>
      </c>
      <c r="J238" s="304">
        <f t="shared" si="16"/>
        <v>0</v>
      </c>
    </row>
    <row r="239" spans="1:10" s="52" customFormat="1" ht="15" customHeight="1" hidden="1">
      <c r="A239" s="261" t="s">
        <v>67</v>
      </c>
      <c r="B239" s="275" t="s">
        <v>227</v>
      </c>
      <c r="C239" s="275" t="s">
        <v>216</v>
      </c>
      <c r="D239" s="244" t="s">
        <v>322</v>
      </c>
      <c r="E239" s="245" t="s">
        <v>61</v>
      </c>
      <c r="F239" s="245"/>
      <c r="G239" s="273" t="s">
        <v>64</v>
      </c>
      <c r="H239" s="246" t="s">
        <v>66</v>
      </c>
      <c r="I239" s="304"/>
      <c r="J239" s="304"/>
    </row>
    <row r="240" spans="1:10" s="52" customFormat="1" ht="26.25" customHeight="1">
      <c r="A240" s="251" t="s">
        <v>596</v>
      </c>
      <c r="B240" s="242" t="s">
        <v>227</v>
      </c>
      <c r="C240" s="243" t="s">
        <v>216</v>
      </c>
      <c r="D240" s="258" t="s">
        <v>222</v>
      </c>
      <c r="E240" s="246" t="s">
        <v>59</v>
      </c>
      <c r="F240" s="246" t="s">
        <v>336</v>
      </c>
      <c r="G240" s="259" t="s">
        <v>390</v>
      </c>
      <c r="H240" s="271"/>
      <c r="I240" s="307">
        <f>I241+I244+I249</f>
        <v>1642.6999999999998</v>
      </c>
      <c r="J240" s="307">
        <f>J241+J244+J249</f>
        <v>1647.6999999999998</v>
      </c>
    </row>
    <row r="241" spans="1:10" s="52" customFormat="1" ht="22.5" customHeight="1">
      <c r="A241" s="241" t="s">
        <v>406</v>
      </c>
      <c r="B241" s="275" t="s">
        <v>227</v>
      </c>
      <c r="C241" s="275" t="s">
        <v>216</v>
      </c>
      <c r="D241" s="258" t="s">
        <v>222</v>
      </c>
      <c r="E241" s="246" t="s">
        <v>22</v>
      </c>
      <c r="F241" s="246" t="s">
        <v>336</v>
      </c>
      <c r="G241" s="259" t="s">
        <v>390</v>
      </c>
      <c r="H241" s="246"/>
      <c r="I241" s="304">
        <f>I242</f>
        <v>20</v>
      </c>
      <c r="J241" s="304">
        <f>J242</f>
        <v>20</v>
      </c>
    </row>
    <row r="242" spans="1:10" s="52" customFormat="1" ht="18.75" customHeight="1">
      <c r="A242" s="241" t="s">
        <v>407</v>
      </c>
      <c r="B242" s="275" t="s">
        <v>227</v>
      </c>
      <c r="C242" s="275" t="s">
        <v>216</v>
      </c>
      <c r="D242" s="258" t="s">
        <v>222</v>
      </c>
      <c r="E242" s="246" t="s">
        <v>22</v>
      </c>
      <c r="F242" s="246" t="s">
        <v>336</v>
      </c>
      <c r="G242" s="259" t="s">
        <v>482</v>
      </c>
      <c r="H242" s="246"/>
      <c r="I242" s="304">
        <f>I243</f>
        <v>20</v>
      </c>
      <c r="J242" s="304">
        <f>J243</f>
        <v>20</v>
      </c>
    </row>
    <row r="243" spans="1:10" s="52" customFormat="1" ht="15" customHeight="1">
      <c r="A243" s="241" t="s">
        <v>171</v>
      </c>
      <c r="B243" s="275" t="s">
        <v>227</v>
      </c>
      <c r="C243" s="275" t="s">
        <v>216</v>
      </c>
      <c r="D243" s="258" t="s">
        <v>222</v>
      </c>
      <c r="E243" s="246" t="s">
        <v>22</v>
      </c>
      <c r="F243" s="246" t="s">
        <v>336</v>
      </c>
      <c r="G243" s="259" t="s">
        <v>482</v>
      </c>
      <c r="H243" s="246" t="s">
        <v>170</v>
      </c>
      <c r="I243" s="304">
        <v>20</v>
      </c>
      <c r="J243" s="304">
        <v>20</v>
      </c>
    </row>
    <row r="244" spans="1:10" s="52" customFormat="1" ht="42.75" customHeight="1">
      <c r="A244" s="241" t="s">
        <v>497</v>
      </c>
      <c r="B244" s="275" t="s">
        <v>227</v>
      </c>
      <c r="C244" s="275" t="s">
        <v>216</v>
      </c>
      <c r="D244" s="258" t="s">
        <v>222</v>
      </c>
      <c r="E244" s="246" t="s">
        <v>13</v>
      </c>
      <c r="F244" s="246" t="s">
        <v>336</v>
      </c>
      <c r="G244" s="259" t="s">
        <v>390</v>
      </c>
      <c r="H244" s="246"/>
      <c r="I244" s="304">
        <f>I245</f>
        <v>1622.6999999999998</v>
      </c>
      <c r="J244" s="304">
        <f>J245</f>
        <v>1627.6999999999998</v>
      </c>
    </row>
    <row r="245" spans="1:10" s="52" customFormat="1" ht="55.5" customHeight="1">
      <c r="A245" s="241" t="s">
        <v>403</v>
      </c>
      <c r="B245" s="275" t="s">
        <v>227</v>
      </c>
      <c r="C245" s="275" t="s">
        <v>216</v>
      </c>
      <c r="D245" s="258" t="s">
        <v>222</v>
      </c>
      <c r="E245" s="246" t="s">
        <v>13</v>
      </c>
      <c r="F245" s="246" t="s">
        <v>336</v>
      </c>
      <c r="G245" s="259" t="s">
        <v>439</v>
      </c>
      <c r="H245" s="246"/>
      <c r="I245" s="304">
        <f>SUM(I246:I248)</f>
        <v>1622.6999999999998</v>
      </c>
      <c r="J245" s="304">
        <f>SUM(J246:J248)</f>
        <v>1627.6999999999998</v>
      </c>
    </row>
    <row r="246" spans="1:10" s="52" customFormat="1" ht="36.75" customHeight="1">
      <c r="A246" s="241" t="s">
        <v>16</v>
      </c>
      <c r="B246" s="275" t="s">
        <v>227</v>
      </c>
      <c r="C246" s="275" t="s">
        <v>216</v>
      </c>
      <c r="D246" s="258" t="s">
        <v>222</v>
      </c>
      <c r="E246" s="246" t="s">
        <v>13</v>
      </c>
      <c r="F246" s="246" t="s">
        <v>336</v>
      </c>
      <c r="G246" s="259" t="s">
        <v>439</v>
      </c>
      <c r="H246" s="246" t="s">
        <v>175</v>
      </c>
      <c r="I246" s="304">
        <v>1040.1</v>
      </c>
      <c r="J246" s="304">
        <v>1045</v>
      </c>
    </row>
    <row r="247" spans="1:12" s="67" customFormat="1" ht="18" customHeight="1">
      <c r="A247" s="241" t="s">
        <v>171</v>
      </c>
      <c r="B247" s="275" t="s">
        <v>227</v>
      </c>
      <c r="C247" s="275" t="s">
        <v>216</v>
      </c>
      <c r="D247" s="258" t="s">
        <v>222</v>
      </c>
      <c r="E247" s="246" t="s">
        <v>13</v>
      </c>
      <c r="F247" s="246" t="s">
        <v>336</v>
      </c>
      <c r="G247" s="259" t="s">
        <v>439</v>
      </c>
      <c r="H247" s="246" t="s">
        <v>170</v>
      </c>
      <c r="I247" s="304">
        <v>443.5</v>
      </c>
      <c r="J247" s="304">
        <v>443.6</v>
      </c>
      <c r="K247" s="52"/>
      <c r="L247" s="52"/>
    </row>
    <row r="248" spans="1:10" s="52" customFormat="1" ht="18" customHeight="1">
      <c r="A248" s="241" t="s">
        <v>409</v>
      </c>
      <c r="B248" s="275" t="s">
        <v>227</v>
      </c>
      <c r="C248" s="275" t="s">
        <v>216</v>
      </c>
      <c r="D248" s="258" t="s">
        <v>222</v>
      </c>
      <c r="E248" s="246" t="s">
        <v>13</v>
      </c>
      <c r="F248" s="246" t="s">
        <v>336</v>
      </c>
      <c r="G248" s="259" t="s">
        <v>337</v>
      </c>
      <c r="H248" s="246" t="s">
        <v>175</v>
      </c>
      <c r="I248" s="304">
        <v>139.1</v>
      </c>
      <c r="J248" s="304">
        <v>139.1</v>
      </c>
    </row>
    <row r="249" spans="1:10" s="52" customFormat="1" ht="48" customHeight="1" hidden="1">
      <c r="A249" s="241" t="s">
        <v>68</v>
      </c>
      <c r="B249" s="275" t="s">
        <v>227</v>
      </c>
      <c r="C249" s="275" t="s">
        <v>216</v>
      </c>
      <c r="D249" s="258" t="s">
        <v>222</v>
      </c>
      <c r="E249" s="246" t="s">
        <v>47</v>
      </c>
      <c r="F249" s="246"/>
      <c r="G249" s="259"/>
      <c r="H249" s="246"/>
      <c r="I249" s="304">
        <f>I250</f>
        <v>0</v>
      </c>
      <c r="J249" s="304">
        <f>J250</f>
        <v>0</v>
      </c>
    </row>
    <row r="250" spans="1:10" s="52" customFormat="1" ht="55.5" customHeight="1" hidden="1">
      <c r="A250" s="241" t="s">
        <v>69</v>
      </c>
      <c r="B250" s="275" t="s">
        <v>227</v>
      </c>
      <c r="C250" s="275" t="s">
        <v>216</v>
      </c>
      <c r="D250" s="258" t="s">
        <v>222</v>
      </c>
      <c r="E250" s="246" t="s">
        <v>47</v>
      </c>
      <c r="F250" s="246"/>
      <c r="G250" s="259" t="s">
        <v>202</v>
      </c>
      <c r="H250" s="246"/>
      <c r="I250" s="304">
        <f>I251+I252+I253</f>
        <v>0</v>
      </c>
      <c r="J250" s="304">
        <f>J251+J252+J253</f>
        <v>0</v>
      </c>
    </row>
    <row r="251" spans="1:10" s="52" customFormat="1" ht="37.5" customHeight="1" hidden="1">
      <c r="A251" s="241" t="s">
        <v>16</v>
      </c>
      <c r="B251" s="275" t="s">
        <v>227</v>
      </c>
      <c r="C251" s="275" t="s">
        <v>216</v>
      </c>
      <c r="D251" s="258" t="s">
        <v>222</v>
      </c>
      <c r="E251" s="246" t="s">
        <v>47</v>
      </c>
      <c r="F251" s="246"/>
      <c r="G251" s="259" t="s">
        <v>202</v>
      </c>
      <c r="H251" s="246" t="s">
        <v>24</v>
      </c>
      <c r="I251" s="304"/>
      <c r="J251" s="304"/>
    </row>
    <row r="252" spans="1:10" s="52" customFormat="1" ht="14.25" customHeight="1" hidden="1">
      <c r="A252" s="241" t="s">
        <v>28</v>
      </c>
      <c r="B252" s="275" t="s">
        <v>227</v>
      </c>
      <c r="C252" s="275" t="s">
        <v>216</v>
      </c>
      <c r="D252" s="258" t="s">
        <v>222</v>
      </c>
      <c r="E252" s="246" t="s">
        <v>47</v>
      </c>
      <c r="F252" s="246"/>
      <c r="G252" s="259" t="s">
        <v>202</v>
      </c>
      <c r="H252" s="246" t="s">
        <v>29</v>
      </c>
      <c r="I252" s="304"/>
      <c r="J252" s="304"/>
    </row>
    <row r="253" spans="1:10" s="52" customFormat="1" ht="14.25" customHeight="1" hidden="1">
      <c r="A253" s="241" t="s">
        <v>30</v>
      </c>
      <c r="B253" s="275" t="s">
        <v>227</v>
      </c>
      <c r="C253" s="275" t="s">
        <v>216</v>
      </c>
      <c r="D253" s="258" t="s">
        <v>222</v>
      </c>
      <c r="E253" s="246" t="s">
        <v>47</v>
      </c>
      <c r="F253" s="246"/>
      <c r="G253" s="259" t="s">
        <v>202</v>
      </c>
      <c r="H253" s="246" t="s">
        <v>31</v>
      </c>
      <c r="I253" s="304"/>
      <c r="J253" s="304"/>
    </row>
    <row r="254" spans="1:10" s="52" customFormat="1" ht="20.25" customHeight="1">
      <c r="A254" s="257" t="s">
        <v>319</v>
      </c>
      <c r="B254" s="507" t="s">
        <v>245</v>
      </c>
      <c r="C254" s="507"/>
      <c r="D254" s="383"/>
      <c r="E254" s="384"/>
      <c r="F254" s="384"/>
      <c r="G254" s="385"/>
      <c r="H254" s="257"/>
      <c r="I254" s="404">
        <f>I260++I255</f>
        <v>212</v>
      </c>
      <c r="J254" s="404">
        <f>J260++J255</f>
        <v>212</v>
      </c>
    </row>
    <row r="255" spans="1:10" s="52" customFormat="1" ht="15.75" customHeight="1">
      <c r="A255" s="257" t="s">
        <v>137</v>
      </c>
      <c r="B255" s="275" t="s">
        <v>245</v>
      </c>
      <c r="C255" s="275" t="s">
        <v>216</v>
      </c>
      <c r="D255" s="258"/>
      <c r="E255" s="246"/>
      <c r="F255" s="246"/>
      <c r="G255" s="259"/>
      <c r="H255" s="293"/>
      <c r="I255" s="304">
        <f aca="true" t="shared" si="17" ref="I255:J258">I256</f>
        <v>192</v>
      </c>
      <c r="J255" s="304">
        <f t="shared" si="17"/>
        <v>192</v>
      </c>
    </row>
    <row r="256" spans="1:10" s="52" customFormat="1" ht="10.5" customHeight="1">
      <c r="A256" s="256" t="s">
        <v>134</v>
      </c>
      <c r="B256" s="242" t="s">
        <v>245</v>
      </c>
      <c r="C256" s="243" t="s">
        <v>216</v>
      </c>
      <c r="D256" s="258" t="s">
        <v>135</v>
      </c>
      <c r="E256" s="246" t="s">
        <v>59</v>
      </c>
      <c r="F256" s="246" t="s">
        <v>336</v>
      </c>
      <c r="G256" s="259" t="s">
        <v>390</v>
      </c>
      <c r="H256" s="271"/>
      <c r="I256" s="307">
        <f t="shared" si="17"/>
        <v>192</v>
      </c>
      <c r="J256" s="307">
        <f t="shared" si="17"/>
        <v>192</v>
      </c>
    </row>
    <row r="257" spans="1:10" s="52" customFormat="1" ht="26.25" customHeight="1">
      <c r="A257" s="256" t="s">
        <v>136</v>
      </c>
      <c r="B257" s="282" t="s">
        <v>245</v>
      </c>
      <c r="C257" s="270" t="s">
        <v>216</v>
      </c>
      <c r="D257" s="270" t="s">
        <v>135</v>
      </c>
      <c r="E257" s="271" t="s">
        <v>22</v>
      </c>
      <c r="F257" s="271" t="s">
        <v>336</v>
      </c>
      <c r="G257" s="272" t="s">
        <v>390</v>
      </c>
      <c r="H257" s="271"/>
      <c r="I257" s="307">
        <f t="shared" si="17"/>
        <v>192</v>
      </c>
      <c r="J257" s="307">
        <f t="shared" si="17"/>
        <v>192</v>
      </c>
    </row>
    <row r="258" spans="1:10" s="52" customFormat="1" ht="38.25" customHeight="1">
      <c r="A258" s="256" t="s">
        <v>136</v>
      </c>
      <c r="B258" s="282" t="s">
        <v>245</v>
      </c>
      <c r="C258" s="270" t="s">
        <v>216</v>
      </c>
      <c r="D258" s="270" t="s">
        <v>135</v>
      </c>
      <c r="E258" s="271" t="s">
        <v>22</v>
      </c>
      <c r="F258" s="271" t="s">
        <v>336</v>
      </c>
      <c r="G258" s="272" t="s">
        <v>442</v>
      </c>
      <c r="H258" s="271"/>
      <c r="I258" s="307">
        <f t="shared" si="17"/>
        <v>192</v>
      </c>
      <c r="J258" s="307">
        <f t="shared" si="17"/>
        <v>192</v>
      </c>
    </row>
    <row r="259" spans="1:10" s="52" customFormat="1" ht="12.75">
      <c r="A259" s="261" t="s">
        <v>178</v>
      </c>
      <c r="B259" s="282" t="s">
        <v>245</v>
      </c>
      <c r="C259" s="270" t="s">
        <v>216</v>
      </c>
      <c r="D259" s="270" t="s">
        <v>135</v>
      </c>
      <c r="E259" s="271" t="s">
        <v>22</v>
      </c>
      <c r="F259" s="271" t="s">
        <v>336</v>
      </c>
      <c r="G259" s="272" t="s">
        <v>442</v>
      </c>
      <c r="H259" s="271" t="s">
        <v>177</v>
      </c>
      <c r="I259" s="307">
        <v>192</v>
      </c>
      <c r="J259" s="307">
        <v>192</v>
      </c>
    </row>
    <row r="260" spans="1:10" s="52" customFormat="1" ht="12.75">
      <c r="A260" s="293" t="s">
        <v>321</v>
      </c>
      <c r="B260" s="275" t="s">
        <v>245</v>
      </c>
      <c r="C260" s="275" t="s">
        <v>217</v>
      </c>
      <c r="D260" s="258"/>
      <c r="E260" s="246"/>
      <c r="F260" s="246" t="s">
        <v>336</v>
      </c>
      <c r="G260" s="259"/>
      <c r="H260" s="293"/>
      <c r="I260" s="304">
        <f>I261</f>
        <v>20</v>
      </c>
      <c r="J260" s="304">
        <f>J261</f>
        <v>20</v>
      </c>
    </row>
    <row r="261" spans="1:10" s="52" customFormat="1" ht="38.25">
      <c r="A261" s="251" t="s">
        <v>597</v>
      </c>
      <c r="B261" s="242" t="s">
        <v>245</v>
      </c>
      <c r="C261" s="243" t="s">
        <v>217</v>
      </c>
      <c r="D261" s="258" t="s">
        <v>245</v>
      </c>
      <c r="E261" s="246" t="s">
        <v>59</v>
      </c>
      <c r="F261" s="246" t="s">
        <v>336</v>
      </c>
      <c r="G261" s="259" t="s">
        <v>390</v>
      </c>
      <c r="H261" s="271"/>
      <c r="I261" s="307">
        <f>I262</f>
        <v>20</v>
      </c>
      <c r="J261" s="307">
        <f>J262</f>
        <v>20</v>
      </c>
    </row>
    <row r="262" spans="1:10" s="52" customFormat="1" ht="12.75">
      <c r="A262" s="241" t="s">
        <v>411</v>
      </c>
      <c r="B262" s="275" t="s">
        <v>245</v>
      </c>
      <c r="C262" s="275" t="s">
        <v>217</v>
      </c>
      <c r="D262" s="258" t="s">
        <v>245</v>
      </c>
      <c r="E262" s="246" t="s">
        <v>22</v>
      </c>
      <c r="F262" s="246" t="s">
        <v>336</v>
      </c>
      <c r="G262" s="259" t="s">
        <v>390</v>
      </c>
      <c r="H262" s="246"/>
      <c r="I262" s="304">
        <f>I263+I265</f>
        <v>20</v>
      </c>
      <c r="J262" s="304">
        <f>J263+J265</f>
        <v>20</v>
      </c>
    </row>
    <row r="263" spans="1:10" s="52" customFormat="1" ht="12.75">
      <c r="A263" s="241" t="s">
        <v>412</v>
      </c>
      <c r="B263" s="275" t="s">
        <v>245</v>
      </c>
      <c r="C263" s="275" t="s">
        <v>217</v>
      </c>
      <c r="D263" s="258" t="s">
        <v>245</v>
      </c>
      <c r="E263" s="246" t="s">
        <v>22</v>
      </c>
      <c r="F263" s="246" t="s">
        <v>336</v>
      </c>
      <c r="G263" s="259" t="s">
        <v>483</v>
      </c>
      <c r="H263" s="246"/>
      <c r="I263" s="304">
        <f>I264</f>
        <v>10</v>
      </c>
      <c r="J263" s="304">
        <f>J264</f>
        <v>10</v>
      </c>
    </row>
    <row r="264" spans="1:10" s="52" customFormat="1" ht="25.5">
      <c r="A264" s="241" t="s">
        <v>171</v>
      </c>
      <c r="B264" s="275" t="s">
        <v>245</v>
      </c>
      <c r="C264" s="275" t="s">
        <v>217</v>
      </c>
      <c r="D264" s="258" t="s">
        <v>245</v>
      </c>
      <c r="E264" s="246" t="s">
        <v>22</v>
      </c>
      <c r="F264" s="246" t="s">
        <v>336</v>
      </c>
      <c r="G264" s="259" t="s">
        <v>483</v>
      </c>
      <c r="H264" s="246" t="s">
        <v>170</v>
      </c>
      <c r="I264" s="304">
        <v>10</v>
      </c>
      <c r="J264" s="304">
        <v>10</v>
      </c>
    </row>
    <row r="265" spans="1:10" s="52" customFormat="1" ht="12.75">
      <c r="A265" s="241" t="s">
        <v>484</v>
      </c>
      <c r="B265" s="275" t="s">
        <v>245</v>
      </c>
      <c r="C265" s="275" t="s">
        <v>217</v>
      </c>
      <c r="D265" s="258" t="s">
        <v>245</v>
      </c>
      <c r="E265" s="246" t="s">
        <v>22</v>
      </c>
      <c r="F265" s="246" t="s">
        <v>336</v>
      </c>
      <c r="G265" s="259" t="s">
        <v>485</v>
      </c>
      <c r="H265" s="246"/>
      <c r="I265" s="304">
        <f>I266</f>
        <v>10</v>
      </c>
      <c r="J265" s="304">
        <f>J266</f>
        <v>10</v>
      </c>
    </row>
    <row r="266" spans="1:10" s="52" customFormat="1" ht="25.5">
      <c r="A266" s="241" t="s">
        <v>171</v>
      </c>
      <c r="B266" s="275" t="s">
        <v>245</v>
      </c>
      <c r="C266" s="275" t="s">
        <v>217</v>
      </c>
      <c r="D266" s="258" t="s">
        <v>245</v>
      </c>
      <c r="E266" s="246" t="s">
        <v>22</v>
      </c>
      <c r="F266" s="246" t="s">
        <v>336</v>
      </c>
      <c r="G266" s="259" t="s">
        <v>485</v>
      </c>
      <c r="H266" s="246" t="s">
        <v>170</v>
      </c>
      <c r="I266" s="304">
        <v>10</v>
      </c>
      <c r="J266" s="304">
        <v>10</v>
      </c>
    </row>
    <row r="267" spans="1:10" ht="12.75">
      <c r="A267" s="283" t="s">
        <v>79</v>
      </c>
      <c r="B267" s="284">
        <v>99</v>
      </c>
      <c r="C267" s="284">
        <v>99</v>
      </c>
      <c r="D267" s="278" t="s">
        <v>80</v>
      </c>
      <c r="E267" s="279" t="s">
        <v>80</v>
      </c>
      <c r="F267" s="285"/>
      <c r="G267" s="286" t="s">
        <v>80</v>
      </c>
      <c r="H267" s="287"/>
      <c r="I267" s="311">
        <f aca="true" t="shared" si="18" ref="I267:J270">I268</f>
        <v>321</v>
      </c>
      <c r="J267" s="311">
        <f t="shared" si="18"/>
        <v>672</v>
      </c>
    </row>
    <row r="268" spans="1:10" ht="12.75">
      <c r="A268" s="283" t="s">
        <v>56</v>
      </c>
      <c r="B268" s="284">
        <v>99</v>
      </c>
      <c r="C268" s="284">
        <v>99</v>
      </c>
      <c r="D268" s="278" t="s">
        <v>322</v>
      </c>
      <c r="E268" s="279" t="s">
        <v>59</v>
      </c>
      <c r="F268" s="285"/>
      <c r="G268" s="286" t="s">
        <v>60</v>
      </c>
      <c r="H268" s="287"/>
      <c r="I268" s="311">
        <f t="shared" si="18"/>
        <v>321</v>
      </c>
      <c r="J268" s="311">
        <f t="shared" si="18"/>
        <v>672</v>
      </c>
    </row>
    <row r="269" spans="1:10" ht="12.75">
      <c r="A269" s="283" t="s">
        <v>63</v>
      </c>
      <c r="B269" s="284">
        <v>99</v>
      </c>
      <c r="C269" s="284">
        <v>99</v>
      </c>
      <c r="D269" s="278" t="s">
        <v>322</v>
      </c>
      <c r="E269" s="279" t="s">
        <v>61</v>
      </c>
      <c r="F269" s="285"/>
      <c r="G269" s="286" t="s">
        <v>60</v>
      </c>
      <c r="H269" s="287"/>
      <c r="I269" s="311">
        <f t="shared" si="18"/>
        <v>321</v>
      </c>
      <c r="J269" s="311">
        <f t="shared" si="18"/>
        <v>672</v>
      </c>
    </row>
    <row r="270" spans="1:10" ht="25.5">
      <c r="A270" s="283" t="s">
        <v>81</v>
      </c>
      <c r="B270" s="284">
        <v>99</v>
      </c>
      <c r="C270" s="284">
        <v>99</v>
      </c>
      <c r="D270" s="278" t="s">
        <v>322</v>
      </c>
      <c r="E270" s="279" t="s">
        <v>61</v>
      </c>
      <c r="F270" s="285">
        <v>0</v>
      </c>
      <c r="G270" s="286" t="s">
        <v>82</v>
      </c>
      <c r="H270" s="287"/>
      <c r="I270" s="311">
        <f t="shared" si="18"/>
        <v>321</v>
      </c>
      <c r="J270" s="311">
        <f t="shared" si="18"/>
        <v>672</v>
      </c>
    </row>
    <row r="271" spans="1:10" ht="12.75">
      <c r="A271" s="283" t="s">
        <v>83</v>
      </c>
      <c r="B271" s="284">
        <v>99</v>
      </c>
      <c r="C271" s="284">
        <v>99</v>
      </c>
      <c r="D271" s="278" t="s">
        <v>322</v>
      </c>
      <c r="E271" s="279" t="s">
        <v>61</v>
      </c>
      <c r="F271" s="285">
        <v>0</v>
      </c>
      <c r="G271" s="380">
        <v>99900</v>
      </c>
      <c r="H271" s="288">
        <v>900</v>
      </c>
      <c r="I271" s="311">
        <v>321</v>
      </c>
      <c r="J271" s="311">
        <v>672</v>
      </c>
    </row>
    <row r="272" spans="1:10" ht="12.75">
      <c r="A272" s="265"/>
      <c r="B272" s="265"/>
      <c r="C272" s="265"/>
      <c r="D272" s="266"/>
      <c r="E272" s="266"/>
      <c r="F272" s="266"/>
      <c r="G272" s="266"/>
      <c r="H272" s="265"/>
      <c r="I272" s="312">
        <f>I267+I254+I234+I228+I149+I118+I99+I92+I10</f>
        <v>7828.299999999999</v>
      </c>
      <c r="J272" s="312">
        <f>J267+J254+J234+J228+J149+J118+J99+J92+J10</f>
        <v>7933.299999999999</v>
      </c>
    </row>
    <row r="273" spans="1:10" ht="12.75">
      <c r="A273" s="262"/>
      <c r="B273" s="262"/>
      <c r="C273" s="262"/>
      <c r="D273" s="263"/>
      <c r="E273" s="263"/>
      <c r="F273" s="263"/>
      <c r="G273" s="263"/>
      <c r="H273" s="262"/>
      <c r="I273" s="263"/>
      <c r="J273" s="263"/>
    </row>
    <row r="274" spans="1:10" ht="12.75">
      <c r="A274" s="262"/>
      <c r="B274" s="262"/>
      <c r="C274" s="262"/>
      <c r="D274" s="263"/>
      <c r="E274" s="263"/>
      <c r="F274" s="263"/>
      <c r="G274" s="263"/>
      <c r="H274" s="262"/>
      <c r="I274" s="263"/>
      <c r="J274" s="263"/>
    </row>
  </sheetData>
  <sheetProtection/>
  <autoFilter ref="D1:D9"/>
  <mergeCells count="12">
    <mergeCell ref="B8:H8"/>
    <mergeCell ref="I8:I9"/>
    <mergeCell ref="D9:G9"/>
    <mergeCell ref="D221:G221"/>
    <mergeCell ref="D1:H1"/>
    <mergeCell ref="J8:J9"/>
    <mergeCell ref="A6:J6"/>
    <mergeCell ref="B3:J3"/>
    <mergeCell ref="A2:J2"/>
    <mergeCell ref="A5:I5"/>
    <mergeCell ref="H7:I7"/>
    <mergeCell ref="B4:J4"/>
  </mergeCells>
  <printOptions/>
  <pageMargins left="0.6299212598425197" right="0.31496062992125984" top="0.31496062992125984" bottom="0.35433070866141736" header="0.2755905511811024" footer="0.31496062992125984"/>
  <pageSetup horizontalDpi="600" verticalDpi="600" orientation="portrait" paperSize="9" scale="75" r:id="rId1"/>
  <ignoredErrors>
    <ignoredError sqref="I11:J19 H63:H67 H84:H98 H118:I141 H254:H259 H263:H266 H233:J234 H10:H27 K233:L248 G10:G16 G249:G255 D271:E271 B10:E27 B249:E270 G27 I21:J22 I24:J24 I27:J27 H49:H58 B49:E54 G49 I32:J32 B29:C29 B30:C30 B31:C31 B32:C32 B33:C33 I38:J41 B38 B39 B40 B41 B42 I49:J49 G54 B56:E58 B55:D55 B63:E66 B59:C59 B60:C60 B61:C61 E61 B62:C62 E62 G73 B68:E74 B67:D67 G88 B77:E144 G92:G113 G118:G140 G149:G150 B149:E150 G155:G196 G203 G206:G209 G212:G216 B222:E234 B221:D221 G228:G229 G234 G260 G267:G270 B155:E216 B151:C151 B152:C152 B153:C153 B154:C154" numberStoredAsText="1"/>
    <ignoredError sqref="I235:J245 G235:H239 B235:E247 H244 H240 H241 H242 H243 H247 H245" numberStoredAsText="1" formula="1"/>
    <ignoredError sqref="I262:J2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66"/>
  <sheetViews>
    <sheetView zoomScale="130" zoomScaleNormal="130" zoomScalePageLayoutView="0" workbookViewId="0" topLeftCell="A2">
      <selection activeCell="D203" sqref="D203"/>
    </sheetView>
  </sheetViews>
  <sheetFormatPr defaultColWidth="9.140625" defaultRowHeight="12.75"/>
  <cols>
    <col min="1" max="1" width="77.421875" style="0" customWidth="1"/>
    <col min="2" max="2" width="7.57421875" style="0" customWidth="1"/>
    <col min="3" max="3" width="5.57421875" style="0" customWidth="1"/>
    <col min="4" max="4" width="5.8515625" style="0" customWidth="1"/>
    <col min="5" max="7" width="4.7109375" style="0" customWidth="1"/>
    <col min="8" max="8" width="6.28125" style="0" customWidth="1"/>
    <col min="9" max="9" width="5.28125" style="0" customWidth="1"/>
    <col min="10" max="10" width="11.421875" style="0" customWidth="1"/>
  </cols>
  <sheetData>
    <row r="1" spans="8:10" ht="12.75">
      <c r="H1" s="679" t="s">
        <v>145</v>
      </c>
      <c r="I1" s="679"/>
      <c r="J1" s="679"/>
    </row>
    <row r="2" spans="1:10" ht="12.75">
      <c r="A2" s="643" t="s">
        <v>277</v>
      </c>
      <c r="B2" s="643"/>
      <c r="C2" s="643"/>
      <c r="D2" s="643"/>
      <c r="E2" s="643"/>
      <c r="F2" s="643"/>
      <c r="G2" s="643"/>
      <c r="H2" s="643"/>
      <c r="I2" s="643"/>
      <c r="J2" s="643"/>
    </row>
    <row r="3" spans="3:10" ht="36" customHeight="1">
      <c r="C3" s="643" t="s">
        <v>330</v>
      </c>
      <c r="D3" s="643"/>
      <c r="E3" s="643"/>
      <c r="F3" s="643"/>
      <c r="G3" s="643"/>
      <c r="H3" s="643"/>
      <c r="I3" s="643"/>
      <c r="J3" s="643"/>
    </row>
    <row r="4" spans="1:10" ht="12.75">
      <c r="A4" s="1"/>
      <c r="B4" s="1"/>
      <c r="C4" s="642" t="s">
        <v>146</v>
      </c>
      <c r="D4" s="642"/>
      <c r="E4" s="642"/>
      <c r="F4" s="642"/>
      <c r="G4" s="642"/>
      <c r="H4" s="642"/>
      <c r="I4" s="642"/>
      <c r="J4" s="642"/>
    </row>
    <row r="5" spans="1:10" ht="12.75">
      <c r="A5" s="680" t="s">
        <v>280</v>
      </c>
      <c r="B5" s="680"/>
      <c r="C5" s="680"/>
      <c r="D5" s="680"/>
      <c r="E5" s="680"/>
      <c r="F5" s="680"/>
      <c r="G5" s="680"/>
      <c r="H5" s="680"/>
      <c r="I5" s="680"/>
      <c r="J5" s="680"/>
    </row>
    <row r="6" spans="1:10" ht="20.25" customHeight="1">
      <c r="A6" s="677" t="s">
        <v>340</v>
      </c>
      <c r="B6" s="677"/>
      <c r="C6" s="677"/>
      <c r="D6" s="677"/>
      <c r="E6" s="677"/>
      <c r="F6" s="677"/>
      <c r="G6" s="677"/>
      <c r="H6" s="677"/>
      <c r="I6" s="677"/>
      <c r="J6" s="677"/>
    </row>
    <row r="7" spans="1:10" ht="24" customHeight="1">
      <c r="A7" s="316"/>
      <c r="B7" s="316"/>
      <c r="C7" s="317"/>
      <c r="D7" s="317"/>
      <c r="E7" s="316"/>
      <c r="F7" s="316"/>
      <c r="G7" s="316"/>
      <c r="H7" s="316"/>
      <c r="I7" s="678" t="s">
        <v>259</v>
      </c>
      <c r="J7" s="678"/>
    </row>
    <row r="8" spans="1:11" ht="28.5" customHeight="1">
      <c r="A8" s="5" t="s">
        <v>237</v>
      </c>
      <c r="B8" s="675" t="s">
        <v>229</v>
      </c>
      <c r="C8" s="670" t="s">
        <v>12</v>
      </c>
      <c r="D8" s="671"/>
      <c r="E8" s="671"/>
      <c r="F8" s="671"/>
      <c r="G8" s="671"/>
      <c r="H8" s="671"/>
      <c r="I8" s="672"/>
      <c r="J8" s="673" t="s">
        <v>71</v>
      </c>
      <c r="K8" s="325"/>
    </row>
    <row r="9" spans="1:11" ht="56.25">
      <c r="A9" s="318"/>
      <c r="B9" s="676"/>
      <c r="C9" s="313" t="s">
        <v>240</v>
      </c>
      <c r="D9" s="314" t="s">
        <v>239</v>
      </c>
      <c r="E9" s="674" t="s">
        <v>238</v>
      </c>
      <c r="F9" s="674"/>
      <c r="G9" s="674"/>
      <c r="H9" s="674"/>
      <c r="I9" s="315" t="s">
        <v>241</v>
      </c>
      <c r="J9" s="673"/>
      <c r="K9" s="325"/>
    </row>
    <row r="10" spans="1:11" s="87" customFormat="1" ht="20.25" customHeight="1">
      <c r="A10" s="523" t="s">
        <v>281</v>
      </c>
      <c r="B10" s="524">
        <v>871</v>
      </c>
      <c r="C10" s="525"/>
      <c r="D10" s="526"/>
      <c r="E10" s="527"/>
      <c r="F10" s="528"/>
      <c r="G10" s="528"/>
      <c r="H10" s="529"/>
      <c r="I10" s="530"/>
      <c r="J10" s="374">
        <f>J266</f>
        <v>8170.5</v>
      </c>
      <c r="K10" s="373"/>
    </row>
    <row r="11" spans="1:11" ht="13.5">
      <c r="A11" s="257" t="s">
        <v>215</v>
      </c>
      <c r="B11" s="531">
        <v>871</v>
      </c>
      <c r="C11" s="531" t="s">
        <v>216</v>
      </c>
      <c r="D11" s="532" t="s">
        <v>213</v>
      </c>
      <c r="E11" s="533"/>
      <c r="F11" s="534"/>
      <c r="G11" s="534"/>
      <c r="H11" s="535" t="s">
        <v>214</v>
      </c>
      <c r="I11" s="403" t="s">
        <v>212</v>
      </c>
      <c r="J11" s="536">
        <f>J17+J30+J39+J51+J56</f>
        <v>3721.8</v>
      </c>
      <c r="K11" s="325"/>
    </row>
    <row r="12" spans="1:11" ht="25.5" hidden="1">
      <c r="A12" s="249" t="s">
        <v>218</v>
      </c>
      <c r="B12" s="389"/>
      <c r="C12" s="389" t="s">
        <v>216</v>
      </c>
      <c r="D12" s="390" t="s">
        <v>219</v>
      </c>
      <c r="E12" s="533"/>
      <c r="F12" s="534"/>
      <c r="G12" s="534"/>
      <c r="H12" s="535" t="s">
        <v>214</v>
      </c>
      <c r="I12" s="407" t="s">
        <v>212</v>
      </c>
      <c r="J12" s="537">
        <f>J13</f>
        <v>0</v>
      </c>
      <c r="K12" s="325"/>
    </row>
    <row r="13" spans="1:11" ht="12.75" hidden="1">
      <c r="A13" s="409" t="s">
        <v>19</v>
      </c>
      <c r="B13" s="381"/>
      <c r="C13" s="381" t="s">
        <v>216</v>
      </c>
      <c r="D13" s="382" t="s">
        <v>219</v>
      </c>
      <c r="E13" s="383" t="s">
        <v>14</v>
      </c>
      <c r="F13" s="384" t="s">
        <v>59</v>
      </c>
      <c r="G13" s="384"/>
      <c r="H13" s="385" t="s">
        <v>60</v>
      </c>
      <c r="I13" s="415"/>
      <c r="J13" s="538">
        <f>J14</f>
        <v>0</v>
      </c>
      <c r="K13" s="325"/>
    </row>
    <row r="14" spans="1:11" ht="12.75" hidden="1">
      <c r="A14" s="409" t="s">
        <v>204</v>
      </c>
      <c r="B14" s="242"/>
      <c r="C14" s="242" t="s">
        <v>216</v>
      </c>
      <c r="D14" s="243" t="s">
        <v>219</v>
      </c>
      <c r="E14" s="258" t="s">
        <v>17</v>
      </c>
      <c r="F14" s="246" t="s">
        <v>13</v>
      </c>
      <c r="G14" s="246"/>
      <c r="H14" s="259" t="s">
        <v>60</v>
      </c>
      <c r="I14" s="415"/>
      <c r="J14" s="538">
        <f>J15</f>
        <v>0</v>
      </c>
      <c r="K14" s="325"/>
    </row>
    <row r="15" spans="1:11" ht="38.25" hidden="1">
      <c r="A15" s="250" t="s">
        <v>15</v>
      </c>
      <c r="B15" s="242"/>
      <c r="C15" s="242" t="s">
        <v>216</v>
      </c>
      <c r="D15" s="243" t="s">
        <v>219</v>
      </c>
      <c r="E15" s="258" t="s">
        <v>17</v>
      </c>
      <c r="F15" s="246" t="s">
        <v>13</v>
      </c>
      <c r="G15" s="246"/>
      <c r="H15" s="259" t="s">
        <v>18</v>
      </c>
      <c r="I15" s="421"/>
      <c r="J15" s="538">
        <f>J16</f>
        <v>0</v>
      </c>
      <c r="K15" s="325"/>
    </row>
    <row r="16" spans="1:11" ht="38.25" hidden="1">
      <c r="A16" s="241" t="s">
        <v>16</v>
      </c>
      <c r="B16" s="242"/>
      <c r="C16" s="242" t="s">
        <v>216</v>
      </c>
      <c r="D16" s="243" t="s">
        <v>219</v>
      </c>
      <c r="E16" s="258" t="s">
        <v>17</v>
      </c>
      <c r="F16" s="246" t="s">
        <v>13</v>
      </c>
      <c r="G16" s="246"/>
      <c r="H16" s="259" t="s">
        <v>18</v>
      </c>
      <c r="I16" s="422">
        <v>100</v>
      </c>
      <c r="J16" s="538"/>
      <c r="K16" s="325"/>
    </row>
    <row r="17" spans="1:11" ht="38.25">
      <c r="A17" s="389" t="s">
        <v>220</v>
      </c>
      <c r="B17" s="389">
        <v>871</v>
      </c>
      <c r="C17" s="389" t="s">
        <v>216</v>
      </c>
      <c r="D17" s="390" t="s">
        <v>221</v>
      </c>
      <c r="E17" s="533"/>
      <c r="F17" s="534"/>
      <c r="G17" s="534"/>
      <c r="H17" s="535"/>
      <c r="I17" s="539" t="s">
        <v>212</v>
      </c>
      <c r="J17" s="387">
        <f>J18+J29</f>
        <v>3100.7000000000003</v>
      </c>
      <c r="K17" s="325"/>
    </row>
    <row r="18" spans="1:11" ht="13.5">
      <c r="A18" s="251" t="s">
        <v>20</v>
      </c>
      <c r="B18" s="381">
        <v>871</v>
      </c>
      <c r="C18" s="381" t="s">
        <v>216</v>
      </c>
      <c r="D18" s="382" t="s">
        <v>221</v>
      </c>
      <c r="E18" s="383" t="s">
        <v>21</v>
      </c>
      <c r="F18" s="384" t="s">
        <v>59</v>
      </c>
      <c r="G18" s="384"/>
      <c r="H18" s="385" t="s">
        <v>390</v>
      </c>
      <c r="I18" s="540"/>
      <c r="J18" s="387">
        <f>J22+J19</f>
        <v>3100.7000000000003</v>
      </c>
      <c r="K18" s="325"/>
    </row>
    <row r="19" spans="1:11" ht="13.5">
      <c r="A19" s="251" t="s">
        <v>131</v>
      </c>
      <c r="B19" s="381">
        <v>871</v>
      </c>
      <c r="C19" s="381" t="s">
        <v>216</v>
      </c>
      <c r="D19" s="382" t="s">
        <v>221</v>
      </c>
      <c r="E19" s="383" t="s">
        <v>21</v>
      </c>
      <c r="F19" s="384" t="s">
        <v>22</v>
      </c>
      <c r="G19" s="384" t="s">
        <v>336</v>
      </c>
      <c r="H19" s="541" t="s">
        <v>390</v>
      </c>
      <c r="I19" s="540"/>
      <c r="J19" s="387">
        <f>J20</f>
        <v>601.4</v>
      </c>
      <c r="K19" s="325"/>
    </row>
    <row r="20" spans="1:11" ht="12.75">
      <c r="A20" s="250" t="s">
        <v>374</v>
      </c>
      <c r="B20" s="242">
        <v>871</v>
      </c>
      <c r="C20" s="242" t="s">
        <v>216</v>
      </c>
      <c r="D20" s="243" t="s">
        <v>221</v>
      </c>
      <c r="E20" s="258" t="s">
        <v>21</v>
      </c>
      <c r="F20" s="246" t="s">
        <v>22</v>
      </c>
      <c r="G20" s="246" t="s">
        <v>336</v>
      </c>
      <c r="H20" s="259" t="s">
        <v>416</v>
      </c>
      <c r="I20" s="539"/>
      <c r="J20" s="387">
        <f>J21</f>
        <v>601.4</v>
      </c>
      <c r="K20" s="325"/>
    </row>
    <row r="21" spans="1:11" ht="38.25">
      <c r="A21" s="252" t="s">
        <v>16</v>
      </c>
      <c r="B21" s="242">
        <v>871</v>
      </c>
      <c r="C21" s="242" t="s">
        <v>216</v>
      </c>
      <c r="D21" s="243" t="s">
        <v>221</v>
      </c>
      <c r="E21" s="258" t="s">
        <v>21</v>
      </c>
      <c r="F21" s="246" t="s">
        <v>22</v>
      </c>
      <c r="G21" s="246" t="s">
        <v>336</v>
      </c>
      <c r="H21" s="259" t="s">
        <v>416</v>
      </c>
      <c r="I21" s="542" t="s">
        <v>169</v>
      </c>
      <c r="J21" s="307">
        <v>601.4</v>
      </c>
      <c r="K21" s="325"/>
    </row>
    <row r="22" spans="1:11" ht="17.25" customHeight="1">
      <c r="A22" s="251" t="s">
        <v>25</v>
      </c>
      <c r="B22" s="381">
        <v>871</v>
      </c>
      <c r="C22" s="381" t="s">
        <v>216</v>
      </c>
      <c r="D22" s="382" t="s">
        <v>221</v>
      </c>
      <c r="E22" s="383" t="s">
        <v>21</v>
      </c>
      <c r="F22" s="384" t="s">
        <v>13</v>
      </c>
      <c r="G22" s="384"/>
      <c r="H22" s="541" t="s">
        <v>390</v>
      </c>
      <c r="I22" s="540"/>
      <c r="J22" s="387">
        <f>J23+J25</f>
        <v>2499.3</v>
      </c>
      <c r="K22" s="325"/>
    </row>
    <row r="23" spans="1:11" ht="12.75">
      <c r="A23" s="250" t="s">
        <v>374</v>
      </c>
      <c r="B23" s="242">
        <v>871</v>
      </c>
      <c r="C23" s="242" t="s">
        <v>216</v>
      </c>
      <c r="D23" s="243" t="s">
        <v>221</v>
      </c>
      <c r="E23" s="258" t="s">
        <v>21</v>
      </c>
      <c r="F23" s="246" t="s">
        <v>13</v>
      </c>
      <c r="G23" s="246" t="s">
        <v>336</v>
      </c>
      <c r="H23" s="259" t="s">
        <v>416</v>
      </c>
      <c r="I23" s="539"/>
      <c r="J23" s="387">
        <f>J24</f>
        <v>2421.3</v>
      </c>
      <c r="K23" s="325"/>
    </row>
    <row r="24" spans="1:11" ht="38.25">
      <c r="A24" s="252" t="s">
        <v>16</v>
      </c>
      <c r="B24" s="242">
        <v>871</v>
      </c>
      <c r="C24" s="242" t="s">
        <v>216</v>
      </c>
      <c r="D24" s="243" t="s">
        <v>221</v>
      </c>
      <c r="E24" s="258" t="s">
        <v>21</v>
      </c>
      <c r="F24" s="246" t="s">
        <v>13</v>
      </c>
      <c r="G24" s="246" t="s">
        <v>336</v>
      </c>
      <c r="H24" s="259" t="s">
        <v>416</v>
      </c>
      <c r="I24" s="542" t="s">
        <v>169</v>
      </c>
      <c r="J24" s="307">
        <v>2421.3</v>
      </c>
      <c r="K24" s="325"/>
    </row>
    <row r="25" spans="1:11" ht="12.75">
      <c r="A25" s="250" t="s">
        <v>375</v>
      </c>
      <c r="B25" s="242">
        <v>871</v>
      </c>
      <c r="C25" s="242" t="s">
        <v>216</v>
      </c>
      <c r="D25" s="243" t="s">
        <v>221</v>
      </c>
      <c r="E25" s="258" t="s">
        <v>21</v>
      </c>
      <c r="F25" s="246" t="s">
        <v>13</v>
      </c>
      <c r="G25" s="246" t="s">
        <v>336</v>
      </c>
      <c r="H25" s="259" t="s">
        <v>445</v>
      </c>
      <c r="I25" s="542"/>
      <c r="J25" s="307">
        <f>J26+J27+J28</f>
        <v>78</v>
      </c>
      <c r="K25" s="325"/>
    </row>
    <row r="26" spans="1:11" ht="12.75">
      <c r="A26" s="241" t="s">
        <v>171</v>
      </c>
      <c r="B26" s="242">
        <v>871</v>
      </c>
      <c r="C26" s="242" t="s">
        <v>216</v>
      </c>
      <c r="D26" s="243" t="s">
        <v>221</v>
      </c>
      <c r="E26" s="258" t="s">
        <v>21</v>
      </c>
      <c r="F26" s="246" t="s">
        <v>13</v>
      </c>
      <c r="G26" s="246" t="s">
        <v>336</v>
      </c>
      <c r="H26" s="259" t="s">
        <v>445</v>
      </c>
      <c r="I26" s="542" t="s">
        <v>170</v>
      </c>
      <c r="J26" s="307">
        <v>60</v>
      </c>
      <c r="K26" s="325"/>
    </row>
    <row r="27" spans="1:11" ht="12.75">
      <c r="A27" s="241" t="s">
        <v>168</v>
      </c>
      <c r="B27" s="242" t="s">
        <v>232</v>
      </c>
      <c r="C27" s="242" t="s">
        <v>216</v>
      </c>
      <c r="D27" s="243" t="s">
        <v>221</v>
      </c>
      <c r="E27" s="258" t="s">
        <v>21</v>
      </c>
      <c r="F27" s="246" t="s">
        <v>13</v>
      </c>
      <c r="G27" s="246" t="s">
        <v>336</v>
      </c>
      <c r="H27" s="259" t="s">
        <v>445</v>
      </c>
      <c r="I27" s="539" t="s">
        <v>263</v>
      </c>
      <c r="J27" s="307">
        <v>18</v>
      </c>
      <c r="K27" s="325"/>
    </row>
    <row r="28" spans="1:11" ht="12.75" hidden="1">
      <c r="A28" s="241"/>
      <c r="B28" s="242"/>
      <c r="C28" s="242"/>
      <c r="D28" s="243"/>
      <c r="E28" s="258"/>
      <c r="F28" s="246"/>
      <c r="G28" s="246"/>
      <c r="H28" s="259"/>
      <c r="I28" s="539"/>
      <c r="J28" s="307"/>
      <c r="K28" s="325"/>
    </row>
    <row r="29" spans="1:11" ht="0.75" customHeight="1">
      <c r="A29" s="251"/>
      <c r="B29" s="242"/>
      <c r="C29" s="242"/>
      <c r="D29" s="243"/>
      <c r="E29" s="258"/>
      <c r="F29" s="246"/>
      <c r="G29" s="246"/>
      <c r="H29" s="259"/>
      <c r="I29" s="539"/>
      <c r="J29" s="387"/>
      <c r="K29" s="325"/>
    </row>
    <row r="30" spans="1:11" ht="38.25">
      <c r="A30" s="251" t="s">
        <v>34</v>
      </c>
      <c r="B30" s="242">
        <v>871</v>
      </c>
      <c r="C30" s="242" t="s">
        <v>216</v>
      </c>
      <c r="D30" s="243" t="s">
        <v>221</v>
      </c>
      <c r="E30" s="258" t="s">
        <v>33</v>
      </c>
      <c r="F30" s="246" t="s">
        <v>22</v>
      </c>
      <c r="G30" s="246"/>
      <c r="H30" s="259"/>
      <c r="I30" s="539"/>
      <c r="J30" s="307">
        <f>J31+J33+J35+J37</f>
        <v>104.9</v>
      </c>
      <c r="K30" s="325"/>
    </row>
    <row r="31" spans="1:11" ht="25.5">
      <c r="A31" s="253" t="s">
        <v>486</v>
      </c>
      <c r="B31" s="242">
        <v>871</v>
      </c>
      <c r="C31" s="242" t="s">
        <v>216</v>
      </c>
      <c r="D31" s="243" t="s">
        <v>221</v>
      </c>
      <c r="E31" s="258" t="s">
        <v>33</v>
      </c>
      <c r="F31" s="246" t="s">
        <v>22</v>
      </c>
      <c r="G31" s="246" t="s">
        <v>336</v>
      </c>
      <c r="H31" s="259" t="s">
        <v>447</v>
      </c>
      <c r="I31" s="539"/>
      <c r="J31" s="307">
        <f>J32</f>
        <v>12</v>
      </c>
      <c r="K31" s="325"/>
    </row>
    <row r="32" spans="1:11" ht="12.75">
      <c r="A32" s="241" t="s">
        <v>338</v>
      </c>
      <c r="B32" s="242">
        <v>871</v>
      </c>
      <c r="C32" s="242" t="s">
        <v>216</v>
      </c>
      <c r="D32" s="243" t="s">
        <v>221</v>
      </c>
      <c r="E32" s="258" t="s">
        <v>33</v>
      </c>
      <c r="F32" s="246" t="s">
        <v>22</v>
      </c>
      <c r="G32" s="246" t="s">
        <v>336</v>
      </c>
      <c r="H32" s="259" t="s">
        <v>447</v>
      </c>
      <c r="I32" s="539" t="s">
        <v>353</v>
      </c>
      <c r="J32" s="307">
        <v>12</v>
      </c>
      <c r="K32" s="325"/>
    </row>
    <row r="33" spans="1:11" ht="25.5">
      <c r="A33" s="253" t="s">
        <v>487</v>
      </c>
      <c r="B33" s="242">
        <v>871</v>
      </c>
      <c r="C33" s="242" t="s">
        <v>216</v>
      </c>
      <c r="D33" s="243" t="s">
        <v>221</v>
      </c>
      <c r="E33" s="258" t="s">
        <v>33</v>
      </c>
      <c r="F33" s="246" t="s">
        <v>22</v>
      </c>
      <c r="G33" s="246" t="s">
        <v>336</v>
      </c>
      <c r="H33" s="259" t="s">
        <v>449</v>
      </c>
      <c r="I33" s="539"/>
      <c r="J33" s="307">
        <f>J34</f>
        <v>92.9</v>
      </c>
      <c r="K33" s="325"/>
    </row>
    <row r="34" spans="1:11" ht="12.75">
      <c r="A34" s="241" t="s">
        <v>338</v>
      </c>
      <c r="B34" s="242">
        <v>871</v>
      </c>
      <c r="C34" s="242" t="s">
        <v>216</v>
      </c>
      <c r="D34" s="243" t="s">
        <v>221</v>
      </c>
      <c r="E34" s="258" t="s">
        <v>33</v>
      </c>
      <c r="F34" s="246" t="s">
        <v>22</v>
      </c>
      <c r="G34" s="246" t="s">
        <v>336</v>
      </c>
      <c r="H34" s="259" t="s">
        <v>449</v>
      </c>
      <c r="I34" s="539" t="s">
        <v>353</v>
      </c>
      <c r="J34" s="307">
        <v>92.9</v>
      </c>
      <c r="K34" s="325"/>
    </row>
    <row r="35" spans="1:11" ht="12.75" hidden="1">
      <c r="A35" s="260"/>
      <c r="B35" s="242"/>
      <c r="C35" s="242"/>
      <c r="D35" s="243"/>
      <c r="E35" s="258"/>
      <c r="F35" s="246"/>
      <c r="G35" s="246"/>
      <c r="H35" s="259"/>
      <c r="I35" s="539"/>
      <c r="J35" s="307"/>
      <c r="K35" s="325"/>
    </row>
    <row r="36" spans="1:11" ht="12.75" hidden="1">
      <c r="A36" s="241"/>
      <c r="B36" s="242"/>
      <c r="C36" s="242"/>
      <c r="D36" s="243"/>
      <c r="E36" s="258"/>
      <c r="F36" s="246"/>
      <c r="G36" s="246"/>
      <c r="H36" s="259"/>
      <c r="I36" s="539"/>
      <c r="J36" s="307"/>
      <c r="K36" s="325"/>
    </row>
    <row r="37" spans="1:11" ht="12.75" hidden="1">
      <c r="A37" s="260"/>
      <c r="B37" s="242"/>
      <c r="C37" s="242"/>
      <c r="D37" s="243"/>
      <c r="E37" s="258"/>
      <c r="F37" s="246"/>
      <c r="G37" s="246"/>
      <c r="H37" s="259"/>
      <c r="I37" s="539"/>
      <c r="J37" s="307"/>
      <c r="K37" s="325"/>
    </row>
    <row r="38" spans="1:11" ht="12.75" hidden="1">
      <c r="A38" s="241"/>
      <c r="B38" s="242"/>
      <c r="C38" s="242"/>
      <c r="D38" s="243"/>
      <c r="E38" s="258"/>
      <c r="F38" s="246"/>
      <c r="G38" s="246"/>
      <c r="H38" s="259"/>
      <c r="I38" s="539"/>
      <c r="J38" s="307"/>
      <c r="K38" s="325"/>
    </row>
    <row r="39" spans="1:11" ht="24.75" customHeight="1">
      <c r="A39" s="249" t="s">
        <v>271</v>
      </c>
      <c r="B39" s="242">
        <v>871</v>
      </c>
      <c r="C39" s="242" t="s">
        <v>216</v>
      </c>
      <c r="D39" s="243" t="s">
        <v>272</v>
      </c>
      <c r="E39" s="258" t="s">
        <v>33</v>
      </c>
      <c r="F39" s="246"/>
      <c r="G39" s="246"/>
      <c r="H39" s="259"/>
      <c r="I39" s="539"/>
      <c r="J39" s="388">
        <f>J40</f>
        <v>12.2</v>
      </c>
      <c r="K39" s="325"/>
    </row>
    <row r="40" spans="1:11" ht="12.75" hidden="1">
      <c r="A40" s="251"/>
      <c r="B40" s="242">
        <v>871</v>
      </c>
      <c r="C40" s="242" t="s">
        <v>216</v>
      </c>
      <c r="D40" s="243" t="s">
        <v>221</v>
      </c>
      <c r="E40" s="258" t="s">
        <v>21</v>
      </c>
      <c r="F40" s="246" t="s">
        <v>13</v>
      </c>
      <c r="G40" s="246"/>
      <c r="H40" s="259" t="s">
        <v>27</v>
      </c>
      <c r="I40" s="539" t="s">
        <v>31</v>
      </c>
      <c r="J40" s="387">
        <f>J41</f>
        <v>12.2</v>
      </c>
      <c r="K40" s="325"/>
    </row>
    <row r="41" spans="1:11" ht="38.25">
      <c r="A41" s="251" t="s">
        <v>450</v>
      </c>
      <c r="B41" s="242">
        <v>871</v>
      </c>
      <c r="C41" s="242" t="s">
        <v>216</v>
      </c>
      <c r="D41" s="243" t="s">
        <v>272</v>
      </c>
      <c r="E41" s="258" t="s">
        <v>33</v>
      </c>
      <c r="F41" s="246" t="s">
        <v>22</v>
      </c>
      <c r="G41" s="246" t="s">
        <v>336</v>
      </c>
      <c r="H41" s="259" t="s">
        <v>451</v>
      </c>
      <c r="I41" s="539"/>
      <c r="J41" s="308">
        <f>J42+J44</f>
        <v>12.2</v>
      </c>
      <c r="K41" s="325"/>
    </row>
    <row r="42" spans="1:11" ht="63.75">
      <c r="A42" s="543" t="s">
        <v>355</v>
      </c>
      <c r="B42" s="242">
        <v>871</v>
      </c>
      <c r="C42" s="242" t="s">
        <v>216</v>
      </c>
      <c r="D42" s="243" t="s">
        <v>272</v>
      </c>
      <c r="E42" s="258" t="s">
        <v>33</v>
      </c>
      <c r="F42" s="246" t="s">
        <v>22</v>
      </c>
      <c r="G42" s="246" t="s">
        <v>336</v>
      </c>
      <c r="H42" s="259" t="s">
        <v>451</v>
      </c>
      <c r="I42" s="539"/>
      <c r="J42" s="308">
        <f>J43</f>
        <v>12.2</v>
      </c>
      <c r="K42" s="325"/>
    </row>
    <row r="43" spans="1:11" ht="12.75">
      <c r="A43" s="241" t="s">
        <v>32</v>
      </c>
      <c r="B43" s="242">
        <v>871</v>
      </c>
      <c r="C43" s="242" t="s">
        <v>216</v>
      </c>
      <c r="D43" s="243" t="s">
        <v>272</v>
      </c>
      <c r="E43" s="258" t="s">
        <v>33</v>
      </c>
      <c r="F43" s="246" t="s">
        <v>22</v>
      </c>
      <c r="G43" s="246" t="s">
        <v>336</v>
      </c>
      <c r="H43" s="259" t="s">
        <v>451</v>
      </c>
      <c r="I43" s="539" t="s">
        <v>353</v>
      </c>
      <c r="J43" s="308">
        <v>12.2</v>
      </c>
      <c r="K43" s="325"/>
    </row>
    <row r="44" spans="1:11" ht="0.75" customHeight="1">
      <c r="A44" s="253"/>
      <c r="B44" s="242"/>
      <c r="C44" s="242"/>
      <c r="D44" s="243"/>
      <c r="E44" s="258"/>
      <c r="F44" s="246"/>
      <c r="G44" s="246"/>
      <c r="H44" s="259"/>
      <c r="I44" s="539"/>
      <c r="J44" s="308"/>
      <c r="K44" s="325"/>
    </row>
    <row r="45" spans="1:11" ht="12.75" hidden="1">
      <c r="A45" s="241"/>
      <c r="B45" s="242"/>
      <c r="C45" s="242"/>
      <c r="D45" s="243"/>
      <c r="E45" s="258"/>
      <c r="F45" s="246"/>
      <c r="G45" s="246"/>
      <c r="H45" s="259"/>
      <c r="I45" s="539"/>
      <c r="J45" s="308"/>
      <c r="K45" s="325"/>
    </row>
    <row r="46" spans="1:11" ht="0.75" customHeight="1">
      <c r="A46" s="264"/>
      <c r="B46" s="242"/>
      <c r="C46" s="242"/>
      <c r="D46" s="243"/>
      <c r="E46" s="258"/>
      <c r="F46" s="246"/>
      <c r="G46" s="246"/>
      <c r="H46" s="259"/>
      <c r="I46" s="539"/>
      <c r="J46" s="387"/>
      <c r="K46" s="325"/>
    </row>
    <row r="47" spans="1:11" ht="12.75" hidden="1">
      <c r="A47" s="251"/>
      <c r="B47" s="242"/>
      <c r="C47" s="242"/>
      <c r="D47" s="243"/>
      <c r="E47" s="258"/>
      <c r="F47" s="246"/>
      <c r="G47" s="246"/>
      <c r="H47" s="259"/>
      <c r="I47" s="539"/>
      <c r="J47" s="387"/>
      <c r="K47" s="325"/>
    </row>
    <row r="48" spans="1:11" ht="12.75" hidden="1">
      <c r="A48" s="252"/>
      <c r="B48" s="242"/>
      <c r="C48" s="242"/>
      <c r="D48" s="243"/>
      <c r="E48" s="258"/>
      <c r="F48" s="246"/>
      <c r="G48" s="246"/>
      <c r="H48" s="259"/>
      <c r="I48" s="539"/>
      <c r="J48" s="307"/>
      <c r="K48" s="325"/>
    </row>
    <row r="49" spans="1:11" ht="12.75" hidden="1">
      <c r="A49" s="252"/>
      <c r="B49" s="242"/>
      <c r="C49" s="242"/>
      <c r="D49" s="243"/>
      <c r="E49" s="258"/>
      <c r="F49" s="246"/>
      <c r="G49" s="246"/>
      <c r="H49" s="259"/>
      <c r="I49" s="539"/>
      <c r="J49" s="307"/>
      <c r="K49" s="325"/>
    </row>
    <row r="50" spans="1:11" ht="12.75" hidden="1">
      <c r="A50" s="241"/>
      <c r="B50" s="242"/>
      <c r="C50" s="242"/>
      <c r="D50" s="243"/>
      <c r="E50" s="258"/>
      <c r="F50" s="246"/>
      <c r="G50" s="246"/>
      <c r="H50" s="259"/>
      <c r="I50" s="539"/>
      <c r="J50" s="307"/>
      <c r="K50" s="325"/>
    </row>
    <row r="51" spans="1:11" ht="12.75">
      <c r="A51" s="264" t="s">
        <v>205</v>
      </c>
      <c r="B51" s="389">
        <v>871</v>
      </c>
      <c r="C51" s="389" t="s">
        <v>41</v>
      </c>
      <c r="D51" s="390" t="s">
        <v>42</v>
      </c>
      <c r="E51" s="258"/>
      <c r="F51" s="246"/>
      <c r="G51" s="246"/>
      <c r="H51" s="259"/>
      <c r="I51" s="542"/>
      <c r="J51" s="387">
        <f>J52</f>
        <v>30</v>
      </c>
      <c r="K51" s="325"/>
    </row>
    <row r="52" spans="1:11" ht="13.5">
      <c r="A52" s="251" t="s">
        <v>205</v>
      </c>
      <c r="B52" s="381">
        <v>871</v>
      </c>
      <c r="C52" s="381" t="s">
        <v>216</v>
      </c>
      <c r="D52" s="382" t="s">
        <v>42</v>
      </c>
      <c r="E52" s="383" t="s">
        <v>43</v>
      </c>
      <c r="F52" s="384" t="s">
        <v>59</v>
      </c>
      <c r="G52" s="384" t="s">
        <v>336</v>
      </c>
      <c r="H52" s="385" t="s">
        <v>390</v>
      </c>
      <c r="I52" s="540"/>
      <c r="J52" s="387">
        <f>J53</f>
        <v>30</v>
      </c>
      <c r="K52" s="325"/>
    </row>
    <row r="53" spans="1:11" ht="12.75">
      <c r="A53" s="251" t="s">
        <v>206</v>
      </c>
      <c r="B53" s="242">
        <v>871</v>
      </c>
      <c r="C53" s="242" t="s">
        <v>216</v>
      </c>
      <c r="D53" s="243" t="s">
        <v>42</v>
      </c>
      <c r="E53" s="258" t="s">
        <v>43</v>
      </c>
      <c r="F53" s="246" t="s">
        <v>22</v>
      </c>
      <c r="G53" s="246" t="s">
        <v>336</v>
      </c>
      <c r="H53" s="259" t="s">
        <v>390</v>
      </c>
      <c r="I53" s="542"/>
      <c r="J53" s="307">
        <f>J54</f>
        <v>30</v>
      </c>
      <c r="K53" s="325"/>
    </row>
    <row r="54" spans="1:11" ht="25.5">
      <c r="A54" s="254" t="s">
        <v>44</v>
      </c>
      <c r="B54" s="242">
        <v>871</v>
      </c>
      <c r="C54" s="242" t="s">
        <v>216</v>
      </c>
      <c r="D54" s="243" t="s">
        <v>42</v>
      </c>
      <c r="E54" s="258" t="s">
        <v>43</v>
      </c>
      <c r="F54" s="246" t="s">
        <v>22</v>
      </c>
      <c r="G54" s="246" t="s">
        <v>336</v>
      </c>
      <c r="H54" s="259" t="s">
        <v>452</v>
      </c>
      <c r="I54" s="542"/>
      <c r="J54" s="307">
        <f>J55</f>
        <v>30</v>
      </c>
      <c r="K54" s="325"/>
    </row>
    <row r="55" spans="1:11" ht="12.75">
      <c r="A55" s="241" t="s">
        <v>164</v>
      </c>
      <c r="B55" s="242">
        <v>871</v>
      </c>
      <c r="C55" s="242" t="s">
        <v>216</v>
      </c>
      <c r="D55" s="243" t="s">
        <v>42</v>
      </c>
      <c r="E55" s="258" t="s">
        <v>43</v>
      </c>
      <c r="F55" s="246" t="s">
        <v>22</v>
      </c>
      <c r="G55" s="246" t="s">
        <v>336</v>
      </c>
      <c r="H55" s="259" t="s">
        <v>452</v>
      </c>
      <c r="I55" s="542" t="s">
        <v>163</v>
      </c>
      <c r="J55" s="307">
        <v>30</v>
      </c>
      <c r="K55" s="325"/>
    </row>
    <row r="56" spans="1:11" ht="12.75">
      <c r="A56" s="264" t="s">
        <v>228</v>
      </c>
      <c r="B56" s="389">
        <v>871</v>
      </c>
      <c r="C56" s="389" t="s">
        <v>216</v>
      </c>
      <c r="D56" s="390" t="s">
        <v>275</v>
      </c>
      <c r="E56" s="258"/>
      <c r="F56" s="246"/>
      <c r="G56" s="246"/>
      <c r="H56" s="259"/>
      <c r="I56" s="542"/>
      <c r="J56" s="387">
        <f>J57+J61+J65+J75+J83+J90</f>
        <v>474</v>
      </c>
      <c r="K56" s="325"/>
    </row>
    <row r="57" spans="1:11" ht="13.5">
      <c r="A57" s="251" t="s">
        <v>32</v>
      </c>
      <c r="B57" s="381">
        <v>871</v>
      </c>
      <c r="C57" s="381" t="s">
        <v>216</v>
      </c>
      <c r="D57" s="382" t="s">
        <v>275</v>
      </c>
      <c r="E57" s="383" t="s">
        <v>33</v>
      </c>
      <c r="F57" s="384"/>
      <c r="G57" s="384"/>
      <c r="H57" s="385" t="s">
        <v>60</v>
      </c>
      <c r="I57" s="540"/>
      <c r="J57" s="387">
        <f>J58+J62</f>
        <v>55</v>
      </c>
      <c r="K57" s="325"/>
    </row>
    <row r="58" spans="1:11" ht="38.25">
      <c r="A58" s="251" t="s">
        <v>46</v>
      </c>
      <c r="B58" s="381">
        <v>871</v>
      </c>
      <c r="C58" s="381" t="s">
        <v>216</v>
      </c>
      <c r="D58" s="382" t="s">
        <v>275</v>
      </c>
      <c r="E58" s="383" t="s">
        <v>33</v>
      </c>
      <c r="F58" s="384" t="s">
        <v>47</v>
      </c>
      <c r="G58" s="384" t="s">
        <v>336</v>
      </c>
      <c r="H58" s="259" t="s">
        <v>60</v>
      </c>
      <c r="I58" s="542"/>
      <c r="J58" s="387">
        <f>J59</f>
        <v>41.8</v>
      </c>
      <c r="K58" s="325"/>
    </row>
    <row r="59" spans="1:11" ht="25.5">
      <c r="A59" s="260" t="s">
        <v>373</v>
      </c>
      <c r="B59" s="242">
        <v>871</v>
      </c>
      <c r="C59" s="242" t="s">
        <v>216</v>
      </c>
      <c r="D59" s="243" t="s">
        <v>275</v>
      </c>
      <c r="E59" s="258" t="s">
        <v>33</v>
      </c>
      <c r="F59" s="246" t="s">
        <v>47</v>
      </c>
      <c r="G59" s="246" t="s">
        <v>336</v>
      </c>
      <c r="H59" s="259" t="s">
        <v>453</v>
      </c>
      <c r="I59" s="544"/>
      <c r="J59" s="307">
        <f>J60</f>
        <v>41.8</v>
      </c>
      <c r="K59" s="325"/>
    </row>
    <row r="60" spans="1:11" ht="24.75" customHeight="1">
      <c r="A60" s="241" t="s">
        <v>173</v>
      </c>
      <c r="B60" s="242">
        <v>871</v>
      </c>
      <c r="C60" s="242" t="s">
        <v>216</v>
      </c>
      <c r="D60" s="243" t="s">
        <v>275</v>
      </c>
      <c r="E60" s="258" t="s">
        <v>33</v>
      </c>
      <c r="F60" s="246" t="s">
        <v>47</v>
      </c>
      <c r="G60" s="246" t="s">
        <v>336</v>
      </c>
      <c r="H60" s="259" t="s">
        <v>453</v>
      </c>
      <c r="I60" s="544" t="s">
        <v>172</v>
      </c>
      <c r="J60" s="307">
        <v>41.8</v>
      </c>
      <c r="K60" s="325"/>
    </row>
    <row r="61" spans="1:11" ht="1.5" customHeight="1" hidden="1">
      <c r="A61" s="251" t="s">
        <v>45</v>
      </c>
      <c r="B61" s="381"/>
      <c r="C61" s="381"/>
      <c r="D61" s="382"/>
      <c r="E61" s="383"/>
      <c r="F61" s="384"/>
      <c r="G61" s="384"/>
      <c r="H61" s="385"/>
      <c r="I61" s="540"/>
      <c r="J61" s="387"/>
      <c r="K61" s="325"/>
    </row>
    <row r="62" spans="1:11" ht="88.5" customHeight="1">
      <c r="A62" s="323" t="s">
        <v>454</v>
      </c>
      <c r="B62" s="381" t="s">
        <v>232</v>
      </c>
      <c r="C62" s="381" t="s">
        <v>216</v>
      </c>
      <c r="D62" s="382" t="s">
        <v>275</v>
      </c>
      <c r="E62" s="383" t="s">
        <v>33</v>
      </c>
      <c r="F62" s="384"/>
      <c r="G62" s="384"/>
      <c r="H62" s="259"/>
      <c r="I62" s="545"/>
      <c r="J62" s="546">
        <f>J63</f>
        <v>13.2</v>
      </c>
      <c r="K62" s="325"/>
    </row>
    <row r="63" spans="1:11" ht="83.25" customHeight="1">
      <c r="A63" s="297" t="s">
        <v>454</v>
      </c>
      <c r="B63" s="242" t="s">
        <v>232</v>
      </c>
      <c r="C63" s="242" t="s">
        <v>216</v>
      </c>
      <c r="D63" s="243" t="s">
        <v>275</v>
      </c>
      <c r="E63" s="258" t="s">
        <v>33</v>
      </c>
      <c r="F63" s="246" t="s">
        <v>22</v>
      </c>
      <c r="G63" s="246" t="s">
        <v>336</v>
      </c>
      <c r="H63" s="259" t="s">
        <v>456</v>
      </c>
      <c r="I63" s="544"/>
      <c r="J63" s="546">
        <f>J64</f>
        <v>13.2</v>
      </c>
      <c r="K63" s="325"/>
    </row>
    <row r="64" spans="1:11" ht="25.5" customHeight="1">
      <c r="A64" s="241" t="s">
        <v>28</v>
      </c>
      <c r="B64" s="242" t="s">
        <v>232</v>
      </c>
      <c r="C64" s="242" t="s">
        <v>216</v>
      </c>
      <c r="D64" s="243" t="s">
        <v>275</v>
      </c>
      <c r="E64" s="258" t="s">
        <v>33</v>
      </c>
      <c r="F64" s="246" t="s">
        <v>22</v>
      </c>
      <c r="G64" s="246" t="s">
        <v>336</v>
      </c>
      <c r="H64" s="259" t="s">
        <v>456</v>
      </c>
      <c r="I64" s="544" t="s">
        <v>170</v>
      </c>
      <c r="J64" s="546">
        <v>13.2</v>
      </c>
      <c r="K64" s="325"/>
    </row>
    <row r="65" spans="1:11" ht="25.5">
      <c r="A65" s="251" t="s">
        <v>51</v>
      </c>
      <c r="B65" s="381">
        <v>871</v>
      </c>
      <c r="C65" s="381" t="s">
        <v>216</v>
      </c>
      <c r="D65" s="382" t="s">
        <v>275</v>
      </c>
      <c r="E65" s="383" t="s">
        <v>246</v>
      </c>
      <c r="F65" s="384" t="s">
        <v>59</v>
      </c>
      <c r="G65" s="384" t="s">
        <v>336</v>
      </c>
      <c r="H65" s="385" t="s">
        <v>390</v>
      </c>
      <c r="I65" s="540"/>
      <c r="J65" s="387">
        <f>J66+J69+J72</f>
        <v>110</v>
      </c>
      <c r="K65" s="325"/>
    </row>
    <row r="66" spans="1:11" ht="13.5">
      <c r="A66" s="409" t="s">
        <v>378</v>
      </c>
      <c r="B66" s="381">
        <v>871</v>
      </c>
      <c r="C66" s="381" t="s">
        <v>216</v>
      </c>
      <c r="D66" s="382" t="s">
        <v>275</v>
      </c>
      <c r="E66" s="383" t="s">
        <v>246</v>
      </c>
      <c r="F66" s="384" t="s">
        <v>22</v>
      </c>
      <c r="G66" s="384" t="s">
        <v>336</v>
      </c>
      <c r="H66" s="385" t="s">
        <v>390</v>
      </c>
      <c r="I66" s="547"/>
      <c r="J66" s="536">
        <f>J67</f>
        <v>50</v>
      </c>
      <c r="K66" s="325"/>
    </row>
    <row r="67" spans="1:11" ht="12.75">
      <c r="A67" s="241" t="s">
        <v>488</v>
      </c>
      <c r="B67" s="242">
        <v>871</v>
      </c>
      <c r="C67" s="242" t="s">
        <v>216</v>
      </c>
      <c r="D67" s="243" t="s">
        <v>275</v>
      </c>
      <c r="E67" s="258" t="s">
        <v>246</v>
      </c>
      <c r="F67" s="246" t="s">
        <v>22</v>
      </c>
      <c r="G67" s="246" t="s">
        <v>336</v>
      </c>
      <c r="H67" s="259" t="s">
        <v>457</v>
      </c>
      <c r="I67" s="422"/>
      <c r="J67" s="546">
        <f>J68</f>
        <v>50</v>
      </c>
      <c r="K67" s="325"/>
    </row>
    <row r="68" spans="1:11" ht="12.75">
      <c r="A68" s="241" t="s">
        <v>171</v>
      </c>
      <c r="B68" s="242">
        <v>871</v>
      </c>
      <c r="C68" s="242" t="s">
        <v>216</v>
      </c>
      <c r="D68" s="243" t="s">
        <v>275</v>
      </c>
      <c r="E68" s="258" t="s">
        <v>246</v>
      </c>
      <c r="F68" s="246" t="s">
        <v>22</v>
      </c>
      <c r="G68" s="246" t="s">
        <v>336</v>
      </c>
      <c r="H68" s="259" t="s">
        <v>457</v>
      </c>
      <c r="I68" s="422" t="s">
        <v>170</v>
      </c>
      <c r="J68" s="546">
        <v>50</v>
      </c>
      <c r="K68" s="325"/>
    </row>
    <row r="69" spans="1:11" ht="25.5">
      <c r="A69" s="409" t="s">
        <v>380</v>
      </c>
      <c r="B69" s="381">
        <v>871</v>
      </c>
      <c r="C69" s="381" t="s">
        <v>216</v>
      </c>
      <c r="D69" s="382" t="s">
        <v>275</v>
      </c>
      <c r="E69" s="383" t="s">
        <v>246</v>
      </c>
      <c r="F69" s="384" t="s">
        <v>13</v>
      </c>
      <c r="G69" s="384" t="s">
        <v>336</v>
      </c>
      <c r="H69" s="385" t="s">
        <v>60</v>
      </c>
      <c r="I69" s="382"/>
      <c r="J69" s="536">
        <f>J70</f>
        <v>50</v>
      </c>
      <c r="K69" s="325"/>
    </row>
    <row r="70" spans="1:11" ht="12.75">
      <c r="A70" s="241" t="s">
        <v>381</v>
      </c>
      <c r="B70" s="242">
        <v>871</v>
      </c>
      <c r="C70" s="242" t="s">
        <v>216</v>
      </c>
      <c r="D70" s="243" t="s">
        <v>275</v>
      </c>
      <c r="E70" s="258" t="s">
        <v>246</v>
      </c>
      <c r="F70" s="246" t="s">
        <v>13</v>
      </c>
      <c r="G70" s="246" t="s">
        <v>336</v>
      </c>
      <c r="H70" s="259" t="s">
        <v>458</v>
      </c>
      <c r="I70" s="422"/>
      <c r="J70" s="546">
        <f>J71</f>
        <v>50</v>
      </c>
      <c r="K70" s="325"/>
    </row>
    <row r="71" spans="1:11" ht="12.75">
      <c r="A71" s="241" t="s">
        <v>171</v>
      </c>
      <c r="B71" s="242">
        <v>871</v>
      </c>
      <c r="C71" s="242" t="s">
        <v>216</v>
      </c>
      <c r="D71" s="243" t="s">
        <v>275</v>
      </c>
      <c r="E71" s="258" t="s">
        <v>246</v>
      </c>
      <c r="F71" s="246" t="s">
        <v>13</v>
      </c>
      <c r="G71" s="246" t="s">
        <v>336</v>
      </c>
      <c r="H71" s="259" t="s">
        <v>458</v>
      </c>
      <c r="I71" s="422" t="s">
        <v>170</v>
      </c>
      <c r="J71" s="546">
        <v>50</v>
      </c>
      <c r="K71" s="325"/>
    </row>
    <row r="72" spans="1:11" ht="13.5">
      <c r="A72" s="409" t="s">
        <v>382</v>
      </c>
      <c r="B72" s="381">
        <v>871</v>
      </c>
      <c r="C72" s="381" t="s">
        <v>216</v>
      </c>
      <c r="D72" s="382" t="s">
        <v>275</v>
      </c>
      <c r="E72" s="383" t="s">
        <v>246</v>
      </c>
      <c r="F72" s="384" t="s">
        <v>47</v>
      </c>
      <c r="G72" s="384" t="s">
        <v>336</v>
      </c>
      <c r="H72" s="385" t="s">
        <v>390</v>
      </c>
      <c r="I72" s="547"/>
      <c r="J72" s="536">
        <f>J73</f>
        <v>10</v>
      </c>
      <c r="K72" s="325"/>
    </row>
    <row r="73" spans="1:11" ht="12.75">
      <c r="A73" s="241" t="s">
        <v>489</v>
      </c>
      <c r="B73" s="242">
        <v>871</v>
      </c>
      <c r="C73" s="242" t="s">
        <v>216</v>
      </c>
      <c r="D73" s="243" t="s">
        <v>275</v>
      </c>
      <c r="E73" s="258" t="s">
        <v>246</v>
      </c>
      <c r="F73" s="246" t="s">
        <v>47</v>
      </c>
      <c r="G73" s="246" t="s">
        <v>336</v>
      </c>
      <c r="H73" s="259" t="s">
        <v>463</v>
      </c>
      <c r="I73" s="422"/>
      <c r="J73" s="546">
        <f>J74</f>
        <v>10</v>
      </c>
      <c r="K73" s="325"/>
    </row>
    <row r="74" spans="1:11" ht="12.75">
      <c r="A74" s="241" t="s">
        <v>171</v>
      </c>
      <c r="B74" s="242">
        <v>871</v>
      </c>
      <c r="C74" s="242" t="s">
        <v>216</v>
      </c>
      <c r="D74" s="243" t="s">
        <v>275</v>
      </c>
      <c r="E74" s="258" t="s">
        <v>246</v>
      </c>
      <c r="F74" s="246" t="s">
        <v>47</v>
      </c>
      <c r="G74" s="246" t="s">
        <v>336</v>
      </c>
      <c r="H74" s="259" t="s">
        <v>463</v>
      </c>
      <c r="I74" s="422" t="s">
        <v>170</v>
      </c>
      <c r="J74" s="546">
        <v>10</v>
      </c>
      <c r="K74" s="325"/>
    </row>
    <row r="75" spans="1:11" ht="25.5">
      <c r="A75" s="251" t="s">
        <v>598</v>
      </c>
      <c r="B75" s="381">
        <v>871</v>
      </c>
      <c r="C75" s="381" t="s">
        <v>216</v>
      </c>
      <c r="D75" s="382" t="s">
        <v>275</v>
      </c>
      <c r="E75" s="383" t="s">
        <v>219</v>
      </c>
      <c r="F75" s="384"/>
      <c r="G75" s="384"/>
      <c r="H75" s="385"/>
      <c r="I75" s="540"/>
      <c r="J75" s="387">
        <f>J76</f>
        <v>119</v>
      </c>
      <c r="K75" s="325"/>
    </row>
    <row r="76" spans="1:11" ht="13.5">
      <c r="A76" s="409" t="s">
        <v>383</v>
      </c>
      <c r="B76" s="381">
        <v>871</v>
      </c>
      <c r="C76" s="381" t="s">
        <v>216</v>
      </c>
      <c r="D76" s="382" t="s">
        <v>275</v>
      </c>
      <c r="E76" s="383" t="s">
        <v>219</v>
      </c>
      <c r="F76" s="384" t="s">
        <v>22</v>
      </c>
      <c r="G76" s="384" t="s">
        <v>336</v>
      </c>
      <c r="H76" s="385" t="s">
        <v>390</v>
      </c>
      <c r="I76" s="547"/>
      <c r="J76" s="536">
        <f>J77+J81+J79</f>
        <v>119</v>
      </c>
      <c r="K76" s="325"/>
    </row>
    <row r="77" spans="1:11" ht="1.5" customHeight="1">
      <c r="A77" s="241"/>
      <c r="B77" s="242"/>
      <c r="C77" s="242"/>
      <c r="D77" s="243"/>
      <c r="E77" s="258"/>
      <c r="F77" s="246"/>
      <c r="G77" s="246"/>
      <c r="H77" s="259"/>
      <c r="I77" s="422"/>
      <c r="J77" s="546"/>
      <c r="K77" s="325"/>
    </row>
    <row r="78" spans="1:11" ht="12.75" hidden="1">
      <c r="A78" s="241"/>
      <c r="B78" s="242"/>
      <c r="C78" s="242"/>
      <c r="D78" s="243"/>
      <c r="E78" s="258"/>
      <c r="F78" s="246"/>
      <c r="G78" s="246"/>
      <c r="H78" s="259"/>
      <c r="I78" s="422"/>
      <c r="J78" s="546"/>
      <c r="K78" s="325"/>
    </row>
    <row r="79" spans="1:11" ht="12.75">
      <c r="A79" s="241" t="s">
        <v>385</v>
      </c>
      <c r="B79" s="242">
        <v>871</v>
      </c>
      <c r="C79" s="242" t="s">
        <v>216</v>
      </c>
      <c r="D79" s="243" t="s">
        <v>275</v>
      </c>
      <c r="E79" s="258" t="s">
        <v>219</v>
      </c>
      <c r="F79" s="246" t="s">
        <v>22</v>
      </c>
      <c r="G79" s="246" t="s">
        <v>336</v>
      </c>
      <c r="H79" s="259" t="s">
        <v>460</v>
      </c>
      <c r="I79" s="422"/>
      <c r="J79" s="546">
        <f>J80</f>
        <v>42</v>
      </c>
      <c r="K79" s="325"/>
    </row>
    <row r="80" spans="1:11" ht="12.75">
      <c r="A80" s="241" t="s">
        <v>171</v>
      </c>
      <c r="B80" s="242">
        <v>871</v>
      </c>
      <c r="C80" s="242" t="s">
        <v>216</v>
      </c>
      <c r="D80" s="243" t="s">
        <v>275</v>
      </c>
      <c r="E80" s="258" t="s">
        <v>219</v>
      </c>
      <c r="F80" s="246" t="s">
        <v>22</v>
      </c>
      <c r="G80" s="246" t="s">
        <v>336</v>
      </c>
      <c r="H80" s="259" t="s">
        <v>460</v>
      </c>
      <c r="I80" s="422" t="s">
        <v>170</v>
      </c>
      <c r="J80" s="546">
        <v>42</v>
      </c>
      <c r="K80" s="325"/>
    </row>
    <row r="81" spans="1:11" ht="25.5">
      <c r="A81" s="241" t="s">
        <v>490</v>
      </c>
      <c r="B81" s="242">
        <v>871</v>
      </c>
      <c r="C81" s="242" t="s">
        <v>216</v>
      </c>
      <c r="D81" s="243" t="s">
        <v>275</v>
      </c>
      <c r="E81" s="258" t="s">
        <v>219</v>
      </c>
      <c r="F81" s="246" t="s">
        <v>22</v>
      </c>
      <c r="G81" s="246" t="s">
        <v>336</v>
      </c>
      <c r="H81" s="259" t="s">
        <v>463</v>
      </c>
      <c r="I81" s="422"/>
      <c r="J81" s="546">
        <f>J82</f>
        <v>77</v>
      </c>
      <c r="K81" s="325"/>
    </row>
    <row r="82" spans="1:11" ht="12.75">
      <c r="A82" s="241" t="s">
        <v>171</v>
      </c>
      <c r="B82" s="242">
        <v>871</v>
      </c>
      <c r="C82" s="242" t="s">
        <v>216</v>
      </c>
      <c r="D82" s="243" t="s">
        <v>275</v>
      </c>
      <c r="E82" s="258" t="s">
        <v>219</v>
      </c>
      <c r="F82" s="246" t="s">
        <v>22</v>
      </c>
      <c r="G82" s="246" t="s">
        <v>336</v>
      </c>
      <c r="H82" s="259" t="s">
        <v>463</v>
      </c>
      <c r="I82" s="422" t="s">
        <v>170</v>
      </c>
      <c r="J82" s="546">
        <v>77</v>
      </c>
      <c r="K82" s="325"/>
    </row>
    <row r="83" spans="1:11" ht="25.5">
      <c r="A83" s="251" t="s">
        <v>132</v>
      </c>
      <c r="B83" s="381">
        <v>871</v>
      </c>
      <c r="C83" s="381" t="s">
        <v>216</v>
      </c>
      <c r="D83" s="382" t="s">
        <v>275</v>
      </c>
      <c r="E83" s="383" t="s">
        <v>21</v>
      </c>
      <c r="F83" s="384" t="s">
        <v>59</v>
      </c>
      <c r="G83" s="384" t="s">
        <v>336</v>
      </c>
      <c r="H83" s="385" t="s">
        <v>390</v>
      </c>
      <c r="I83" s="540"/>
      <c r="J83" s="387">
        <f>J84+J87</f>
        <v>180</v>
      </c>
      <c r="K83" s="325"/>
    </row>
    <row r="84" spans="1:11" ht="13.5">
      <c r="A84" s="409" t="s">
        <v>387</v>
      </c>
      <c r="B84" s="381">
        <v>871</v>
      </c>
      <c r="C84" s="381" t="s">
        <v>216</v>
      </c>
      <c r="D84" s="382" t="s">
        <v>275</v>
      </c>
      <c r="E84" s="383" t="s">
        <v>21</v>
      </c>
      <c r="F84" s="384" t="s">
        <v>13</v>
      </c>
      <c r="G84" s="384"/>
      <c r="H84" s="385" t="s">
        <v>60</v>
      </c>
      <c r="I84" s="547"/>
      <c r="J84" s="387">
        <f>J85</f>
        <v>130</v>
      </c>
      <c r="K84" s="325"/>
    </row>
    <row r="85" spans="1:11" ht="12.75">
      <c r="A85" s="241" t="s">
        <v>133</v>
      </c>
      <c r="B85" s="242">
        <v>871</v>
      </c>
      <c r="C85" s="242" t="s">
        <v>216</v>
      </c>
      <c r="D85" s="243" t="s">
        <v>275</v>
      </c>
      <c r="E85" s="258" t="s">
        <v>21</v>
      </c>
      <c r="F85" s="246" t="s">
        <v>13</v>
      </c>
      <c r="G85" s="246" t="s">
        <v>336</v>
      </c>
      <c r="H85" s="259" t="s">
        <v>464</v>
      </c>
      <c r="I85" s="422"/>
      <c r="J85" s="307">
        <f>J86</f>
        <v>130</v>
      </c>
      <c r="K85" s="325"/>
    </row>
    <row r="86" spans="1:11" ht="21.75" customHeight="1">
      <c r="A86" s="241" t="s">
        <v>171</v>
      </c>
      <c r="B86" s="242">
        <v>871</v>
      </c>
      <c r="C86" s="242" t="s">
        <v>216</v>
      </c>
      <c r="D86" s="243" t="s">
        <v>275</v>
      </c>
      <c r="E86" s="258" t="s">
        <v>21</v>
      </c>
      <c r="F86" s="246" t="s">
        <v>13</v>
      </c>
      <c r="G86" s="246" t="s">
        <v>336</v>
      </c>
      <c r="H86" s="259" t="s">
        <v>464</v>
      </c>
      <c r="I86" s="422" t="s">
        <v>170</v>
      </c>
      <c r="J86" s="307">
        <v>130</v>
      </c>
      <c r="K86" s="325"/>
    </row>
    <row r="87" spans="1:11" ht="39">
      <c r="A87" s="251" t="s">
        <v>324</v>
      </c>
      <c r="B87" s="381">
        <v>871</v>
      </c>
      <c r="C87" s="381" t="s">
        <v>216</v>
      </c>
      <c r="D87" s="382" t="s">
        <v>275</v>
      </c>
      <c r="E87" s="383" t="s">
        <v>21</v>
      </c>
      <c r="F87" s="384" t="s">
        <v>47</v>
      </c>
      <c r="G87" s="384" t="s">
        <v>336</v>
      </c>
      <c r="H87" s="385" t="s">
        <v>390</v>
      </c>
      <c r="I87" s="548"/>
      <c r="J87" s="387">
        <f>J88</f>
        <v>50</v>
      </c>
      <c r="K87" s="325"/>
    </row>
    <row r="88" spans="1:11" ht="51">
      <c r="A88" s="256" t="s">
        <v>55</v>
      </c>
      <c r="B88" s="242">
        <v>871</v>
      </c>
      <c r="C88" s="242" t="s">
        <v>216</v>
      </c>
      <c r="D88" s="243" t="s">
        <v>275</v>
      </c>
      <c r="E88" s="258" t="s">
        <v>21</v>
      </c>
      <c r="F88" s="246" t="s">
        <v>47</v>
      </c>
      <c r="G88" s="246" t="s">
        <v>336</v>
      </c>
      <c r="H88" s="259" t="s">
        <v>465</v>
      </c>
      <c r="I88" s="542"/>
      <c r="J88" s="307">
        <v>50</v>
      </c>
      <c r="K88" s="325"/>
    </row>
    <row r="89" spans="1:11" ht="38.25">
      <c r="A89" s="241" t="s">
        <v>165</v>
      </c>
      <c r="B89" s="242">
        <v>871</v>
      </c>
      <c r="C89" s="242" t="s">
        <v>216</v>
      </c>
      <c r="D89" s="243" t="s">
        <v>275</v>
      </c>
      <c r="E89" s="258" t="s">
        <v>21</v>
      </c>
      <c r="F89" s="246" t="s">
        <v>47</v>
      </c>
      <c r="G89" s="246" t="s">
        <v>336</v>
      </c>
      <c r="H89" s="259" t="s">
        <v>465</v>
      </c>
      <c r="I89" s="542" t="s">
        <v>174</v>
      </c>
      <c r="J89" s="307">
        <v>50</v>
      </c>
      <c r="K89" s="325"/>
    </row>
    <row r="90" spans="1:11" ht="13.5">
      <c r="A90" s="251" t="s">
        <v>56</v>
      </c>
      <c r="B90" s="381">
        <v>871</v>
      </c>
      <c r="C90" s="381"/>
      <c r="D90" s="382"/>
      <c r="E90" s="383"/>
      <c r="F90" s="384"/>
      <c r="G90" s="384"/>
      <c r="H90" s="385"/>
      <c r="I90" s="548"/>
      <c r="J90" s="387">
        <f>J91</f>
        <v>10</v>
      </c>
      <c r="K90" s="325"/>
    </row>
    <row r="91" spans="1:11" ht="13.5">
      <c r="A91" s="251" t="s">
        <v>57</v>
      </c>
      <c r="B91" s="381">
        <v>871</v>
      </c>
      <c r="C91" s="381" t="s">
        <v>216</v>
      </c>
      <c r="D91" s="382" t="s">
        <v>275</v>
      </c>
      <c r="E91" s="383" t="s">
        <v>322</v>
      </c>
      <c r="F91" s="384" t="s">
        <v>61</v>
      </c>
      <c r="G91" s="384" t="s">
        <v>336</v>
      </c>
      <c r="H91" s="385" t="s">
        <v>390</v>
      </c>
      <c r="I91" s="548"/>
      <c r="J91" s="387">
        <f>J92</f>
        <v>10</v>
      </c>
      <c r="K91" s="325"/>
    </row>
    <row r="92" spans="1:11" ht="12.75">
      <c r="A92" s="241" t="s">
        <v>167</v>
      </c>
      <c r="B92" s="242">
        <v>871</v>
      </c>
      <c r="C92" s="242" t="s">
        <v>216</v>
      </c>
      <c r="D92" s="243" t="s">
        <v>275</v>
      </c>
      <c r="E92" s="258" t="s">
        <v>322</v>
      </c>
      <c r="F92" s="246" t="s">
        <v>61</v>
      </c>
      <c r="G92" s="246" t="s">
        <v>336</v>
      </c>
      <c r="H92" s="259" t="s">
        <v>466</v>
      </c>
      <c r="I92" s="542"/>
      <c r="J92" s="307">
        <f>J93</f>
        <v>10</v>
      </c>
      <c r="K92" s="325"/>
    </row>
    <row r="93" spans="1:11" ht="12.75">
      <c r="A93" s="241" t="s">
        <v>168</v>
      </c>
      <c r="B93" s="242">
        <v>871</v>
      </c>
      <c r="C93" s="242" t="s">
        <v>216</v>
      </c>
      <c r="D93" s="243" t="s">
        <v>275</v>
      </c>
      <c r="E93" s="258" t="s">
        <v>322</v>
      </c>
      <c r="F93" s="246" t="s">
        <v>61</v>
      </c>
      <c r="G93" s="246" t="s">
        <v>336</v>
      </c>
      <c r="H93" s="259" t="s">
        <v>466</v>
      </c>
      <c r="I93" s="542" t="s">
        <v>263</v>
      </c>
      <c r="J93" s="307">
        <v>10</v>
      </c>
      <c r="K93" s="325"/>
    </row>
    <row r="94" spans="1:11" ht="13.5">
      <c r="A94" s="257" t="s">
        <v>223</v>
      </c>
      <c r="B94" s="257">
        <v>871</v>
      </c>
      <c r="C94" s="257" t="s">
        <v>219</v>
      </c>
      <c r="D94" s="257" t="s">
        <v>213</v>
      </c>
      <c r="E94" s="244"/>
      <c r="F94" s="245"/>
      <c r="G94" s="245"/>
      <c r="H94" s="273" t="s">
        <v>214</v>
      </c>
      <c r="I94" s="403" t="s">
        <v>212</v>
      </c>
      <c r="J94" s="536">
        <f>J95</f>
        <v>184.20000000000002</v>
      </c>
      <c r="K94" s="325"/>
    </row>
    <row r="95" spans="1:11" ht="13.5">
      <c r="A95" s="251" t="s">
        <v>207</v>
      </c>
      <c r="B95" s="257">
        <v>871</v>
      </c>
      <c r="C95" s="257" t="s">
        <v>219</v>
      </c>
      <c r="D95" s="449" t="s">
        <v>217</v>
      </c>
      <c r="E95" s="549"/>
      <c r="F95" s="550"/>
      <c r="G95" s="550"/>
      <c r="H95" s="551" t="s">
        <v>214</v>
      </c>
      <c r="I95" s="403" t="s">
        <v>212</v>
      </c>
      <c r="J95" s="536">
        <f>J96</f>
        <v>184.20000000000002</v>
      </c>
      <c r="K95" s="325"/>
    </row>
    <row r="96" spans="1:11" ht="13.5">
      <c r="A96" s="251" t="s">
        <v>56</v>
      </c>
      <c r="B96" s="381">
        <v>871</v>
      </c>
      <c r="C96" s="381" t="s">
        <v>219</v>
      </c>
      <c r="D96" s="382" t="s">
        <v>217</v>
      </c>
      <c r="E96" s="383" t="s">
        <v>322</v>
      </c>
      <c r="F96" s="384" t="s">
        <v>59</v>
      </c>
      <c r="G96" s="384" t="s">
        <v>336</v>
      </c>
      <c r="H96" s="385" t="s">
        <v>390</v>
      </c>
      <c r="I96" s="540"/>
      <c r="J96" s="387">
        <f>J97</f>
        <v>184.20000000000002</v>
      </c>
      <c r="K96" s="325"/>
    </row>
    <row r="97" spans="1:11" ht="12.75">
      <c r="A97" s="241" t="s">
        <v>57</v>
      </c>
      <c r="B97" s="242">
        <v>871</v>
      </c>
      <c r="C97" s="242" t="s">
        <v>219</v>
      </c>
      <c r="D97" s="243" t="s">
        <v>217</v>
      </c>
      <c r="E97" s="244" t="s">
        <v>322</v>
      </c>
      <c r="F97" s="245" t="s">
        <v>61</v>
      </c>
      <c r="G97" s="245" t="s">
        <v>336</v>
      </c>
      <c r="H97" s="273" t="s">
        <v>390</v>
      </c>
      <c r="I97" s="552"/>
      <c r="J97" s="546">
        <f>J98</f>
        <v>184.20000000000002</v>
      </c>
      <c r="K97" s="325"/>
    </row>
    <row r="98" spans="1:11" ht="25.5">
      <c r="A98" s="241" t="s">
        <v>58</v>
      </c>
      <c r="B98" s="242">
        <v>871</v>
      </c>
      <c r="C98" s="242" t="s">
        <v>219</v>
      </c>
      <c r="D98" s="243" t="s">
        <v>217</v>
      </c>
      <c r="E98" s="244" t="s">
        <v>322</v>
      </c>
      <c r="F98" s="245" t="s">
        <v>61</v>
      </c>
      <c r="G98" s="245" t="s">
        <v>336</v>
      </c>
      <c r="H98" s="273" t="s">
        <v>430</v>
      </c>
      <c r="I98" s="552"/>
      <c r="J98" s="553">
        <f>J99+J100</f>
        <v>184.20000000000002</v>
      </c>
      <c r="K98" s="325"/>
    </row>
    <row r="99" spans="1:11" ht="38.25">
      <c r="A99" s="252" t="s">
        <v>16</v>
      </c>
      <c r="B99" s="242">
        <v>871</v>
      </c>
      <c r="C99" s="242" t="s">
        <v>219</v>
      </c>
      <c r="D99" s="243" t="s">
        <v>217</v>
      </c>
      <c r="E99" s="244" t="s">
        <v>322</v>
      </c>
      <c r="F99" s="245" t="s">
        <v>61</v>
      </c>
      <c r="G99" s="245" t="s">
        <v>336</v>
      </c>
      <c r="H99" s="273" t="s">
        <v>430</v>
      </c>
      <c r="I99" s="552" t="s">
        <v>169</v>
      </c>
      <c r="J99" s="308">
        <v>175.8</v>
      </c>
      <c r="K99" s="325"/>
    </row>
    <row r="100" spans="1:11" ht="12.75">
      <c r="A100" s="241" t="s">
        <v>171</v>
      </c>
      <c r="B100" s="242">
        <v>871</v>
      </c>
      <c r="C100" s="242" t="s">
        <v>219</v>
      </c>
      <c r="D100" s="243" t="s">
        <v>217</v>
      </c>
      <c r="E100" s="244" t="s">
        <v>322</v>
      </c>
      <c r="F100" s="245" t="s">
        <v>61</v>
      </c>
      <c r="G100" s="245" t="s">
        <v>336</v>
      </c>
      <c r="H100" s="273" t="s">
        <v>430</v>
      </c>
      <c r="I100" s="552" t="s">
        <v>170</v>
      </c>
      <c r="J100" s="308">
        <v>8.4</v>
      </c>
      <c r="K100" s="325"/>
    </row>
    <row r="101" spans="1:11" ht="12.75">
      <c r="A101" s="274" t="s">
        <v>196</v>
      </c>
      <c r="B101" s="449">
        <v>871</v>
      </c>
      <c r="C101" s="449" t="s">
        <v>217</v>
      </c>
      <c r="D101" s="257" t="s">
        <v>213</v>
      </c>
      <c r="E101" s="244"/>
      <c r="F101" s="245"/>
      <c r="G101" s="245"/>
      <c r="H101" s="273" t="s">
        <v>214</v>
      </c>
      <c r="I101" s="554"/>
      <c r="J101" s="309">
        <f>J115</f>
        <v>30</v>
      </c>
      <c r="K101" s="325"/>
    </row>
    <row r="102" spans="1:11" ht="0.75" customHeight="1">
      <c r="A102" s="251" t="s">
        <v>262</v>
      </c>
      <c r="B102" s="257">
        <v>871</v>
      </c>
      <c r="C102" s="257" t="s">
        <v>217</v>
      </c>
      <c r="D102" s="449" t="s">
        <v>246</v>
      </c>
      <c r="E102" s="244"/>
      <c r="F102" s="245"/>
      <c r="G102" s="245"/>
      <c r="H102" s="273"/>
      <c r="I102" s="403"/>
      <c r="J102" s="546">
        <f>J103+J107+J111</f>
        <v>0</v>
      </c>
      <c r="K102" s="325"/>
    </row>
    <row r="103" spans="1:11" ht="51" hidden="1">
      <c r="A103" s="251" t="s">
        <v>152</v>
      </c>
      <c r="B103" s="381">
        <v>871</v>
      </c>
      <c r="C103" s="381" t="s">
        <v>217</v>
      </c>
      <c r="D103" s="382" t="s">
        <v>246</v>
      </c>
      <c r="E103" s="383" t="s">
        <v>227</v>
      </c>
      <c r="F103" s="384" t="s">
        <v>59</v>
      </c>
      <c r="G103" s="384"/>
      <c r="H103" s="385" t="s">
        <v>60</v>
      </c>
      <c r="I103" s="540"/>
      <c r="J103" s="387">
        <f>J104</f>
        <v>0</v>
      </c>
      <c r="K103" s="325"/>
    </row>
    <row r="104" spans="1:11" ht="15" customHeight="1" hidden="1">
      <c r="A104" s="256" t="s">
        <v>153</v>
      </c>
      <c r="B104" s="242">
        <v>871</v>
      </c>
      <c r="C104" s="242" t="s">
        <v>217</v>
      </c>
      <c r="D104" s="243" t="s">
        <v>246</v>
      </c>
      <c r="E104" s="258" t="s">
        <v>227</v>
      </c>
      <c r="F104" s="246" t="s">
        <v>13</v>
      </c>
      <c r="G104" s="246"/>
      <c r="H104" s="259" t="s">
        <v>60</v>
      </c>
      <c r="I104" s="542"/>
      <c r="J104" s="546">
        <f>J105</f>
        <v>0</v>
      </c>
      <c r="K104" s="325"/>
    </row>
    <row r="105" spans="1:11" ht="76.5" hidden="1">
      <c r="A105" s="256" t="s">
        <v>155</v>
      </c>
      <c r="B105" s="242">
        <v>871</v>
      </c>
      <c r="C105" s="242" t="s">
        <v>217</v>
      </c>
      <c r="D105" s="243" t="s">
        <v>246</v>
      </c>
      <c r="E105" s="258" t="s">
        <v>227</v>
      </c>
      <c r="F105" s="246" t="s">
        <v>13</v>
      </c>
      <c r="G105" s="246"/>
      <c r="H105" s="259" t="s">
        <v>154</v>
      </c>
      <c r="I105" s="542"/>
      <c r="J105" s="546">
        <f>J106</f>
        <v>0</v>
      </c>
      <c r="K105" s="325"/>
    </row>
    <row r="106" spans="1:11" ht="12.75" hidden="1">
      <c r="A106" s="241" t="s">
        <v>28</v>
      </c>
      <c r="B106" s="242">
        <v>871</v>
      </c>
      <c r="C106" s="242" t="s">
        <v>217</v>
      </c>
      <c r="D106" s="243" t="s">
        <v>246</v>
      </c>
      <c r="E106" s="258" t="s">
        <v>227</v>
      </c>
      <c r="F106" s="246" t="s">
        <v>13</v>
      </c>
      <c r="G106" s="246"/>
      <c r="H106" s="259" t="s">
        <v>154</v>
      </c>
      <c r="I106" s="542" t="s">
        <v>29</v>
      </c>
      <c r="J106" s="546"/>
      <c r="K106" s="325"/>
    </row>
    <row r="107" spans="1:11" ht="38.25" hidden="1">
      <c r="A107" s="251" t="s">
        <v>156</v>
      </c>
      <c r="B107" s="381">
        <v>871</v>
      </c>
      <c r="C107" s="381" t="s">
        <v>217</v>
      </c>
      <c r="D107" s="382" t="s">
        <v>246</v>
      </c>
      <c r="E107" s="383" t="s">
        <v>326</v>
      </c>
      <c r="F107" s="384" t="s">
        <v>59</v>
      </c>
      <c r="G107" s="384"/>
      <c r="H107" s="385" t="s">
        <v>60</v>
      </c>
      <c r="I107" s="540"/>
      <c r="J107" s="387">
        <f>J108</f>
        <v>0</v>
      </c>
      <c r="K107" s="325"/>
    </row>
    <row r="108" spans="1:11" ht="51" hidden="1">
      <c r="A108" s="256" t="s">
        <v>157</v>
      </c>
      <c r="B108" s="242">
        <v>871</v>
      </c>
      <c r="C108" s="242" t="s">
        <v>217</v>
      </c>
      <c r="D108" s="243" t="s">
        <v>246</v>
      </c>
      <c r="E108" s="258" t="s">
        <v>326</v>
      </c>
      <c r="F108" s="246" t="s">
        <v>22</v>
      </c>
      <c r="G108" s="246"/>
      <c r="H108" s="259" t="s">
        <v>60</v>
      </c>
      <c r="I108" s="542"/>
      <c r="J108" s="546">
        <f>J109</f>
        <v>0</v>
      </c>
      <c r="K108" s="325"/>
    </row>
    <row r="109" spans="1:11" ht="63.75" hidden="1">
      <c r="A109" s="256" t="s">
        <v>158</v>
      </c>
      <c r="B109" s="242">
        <v>871</v>
      </c>
      <c r="C109" s="242" t="s">
        <v>217</v>
      </c>
      <c r="D109" s="243" t="s">
        <v>246</v>
      </c>
      <c r="E109" s="258" t="s">
        <v>326</v>
      </c>
      <c r="F109" s="246" t="s">
        <v>22</v>
      </c>
      <c r="G109" s="246"/>
      <c r="H109" s="259" t="s">
        <v>159</v>
      </c>
      <c r="I109" s="542"/>
      <c r="J109" s="546">
        <f>J110</f>
        <v>0</v>
      </c>
      <c r="K109" s="325"/>
    </row>
    <row r="110" spans="1:11" ht="12.75" hidden="1">
      <c r="A110" s="241" t="s">
        <v>28</v>
      </c>
      <c r="B110" s="242">
        <v>871</v>
      </c>
      <c r="C110" s="242" t="s">
        <v>217</v>
      </c>
      <c r="D110" s="243" t="s">
        <v>246</v>
      </c>
      <c r="E110" s="258" t="s">
        <v>326</v>
      </c>
      <c r="F110" s="246" t="s">
        <v>22</v>
      </c>
      <c r="G110" s="246"/>
      <c r="H110" s="259" t="s">
        <v>159</v>
      </c>
      <c r="I110" s="542" t="s">
        <v>29</v>
      </c>
      <c r="J110" s="546"/>
      <c r="K110" s="325"/>
    </row>
    <row r="111" spans="1:11" ht="13.5" hidden="1">
      <c r="A111" s="251" t="s">
        <v>32</v>
      </c>
      <c r="B111" s="381">
        <v>871</v>
      </c>
      <c r="C111" s="381" t="s">
        <v>217</v>
      </c>
      <c r="D111" s="382" t="s">
        <v>246</v>
      </c>
      <c r="E111" s="383" t="s">
        <v>33</v>
      </c>
      <c r="F111" s="384" t="s">
        <v>59</v>
      </c>
      <c r="G111" s="384"/>
      <c r="H111" s="385" t="s">
        <v>60</v>
      </c>
      <c r="I111" s="540"/>
      <c r="J111" s="387">
        <f>J112</f>
        <v>0</v>
      </c>
      <c r="K111" s="325"/>
    </row>
    <row r="112" spans="1:11" ht="38.25" hidden="1">
      <c r="A112" s="251" t="s">
        <v>34</v>
      </c>
      <c r="B112" s="242">
        <v>871</v>
      </c>
      <c r="C112" s="242" t="s">
        <v>217</v>
      </c>
      <c r="D112" s="243" t="s">
        <v>246</v>
      </c>
      <c r="E112" s="258" t="s">
        <v>33</v>
      </c>
      <c r="F112" s="246" t="s">
        <v>13</v>
      </c>
      <c r="G112" s="246"/>
      <c r="H112" s="259" t="s">
        <v>60</v>
      </c>
      <c r="I112" s="542"/>
      <c r="J112" s="546">
        <f>J113</f>
        <v>0</v>
      </c>
      <c r="K112" s="325"/>
    </row>
    <row r="113" spans="1:11" ht="38.25" hidden="1">
      <c r="A113" s="256" t="s">
        <v>76</v>
      </c>
      <c r="B113" s="242">
        <v>871</v>
      </c>
      <c r="C113" s="242" t="s">
        <v>217</v>
      </c>
      <c r="D113" s="243" t="s">
        <v>246</v>
      </c>
      <c r="E113" s="258" t="s">
        <v>33</v>
      </c>
      <c r="F113" s="246" t="s">
        <v>13</v>
      </c>
      <c r="G113" s="246"/>
      <c r="H113" s="259" t="s">
        <v>201</v>
      </c>
      <c r="I113" s="403"/>
      <c r="J113" s="546">
        <f>J114</f>
        <v>0</v>
      </c>
      <c r="K113" s="325"/>
    </row>
    <row r="114" spans="1:11" ht="12.75" hidden="1">
      <c r="A114" s="241" t="s">
        <v>32</v>
      </c>
      <c r="B114" s="242">
        <v>871</v>
      </c>
      <c r="C114" s="242" t="s">
        <v>217</v>
      </c>
      <c r="D114" s="243" t="s">
        <v>246</v>
      </c>
      <c r="E114" s="258" t="s">
        <v>33</v>
      </c>
      <c r="F114" s="246" t="s">
        <v>13</v>
      </c>
      <c r="G114" s="246"/>
      <c r="H114" s="259" t="s">
        <v>201</v>
      </c>
      <c r="I114" s="542">
        <v>500</v>
      </c>
      <c r="J114" s="546"/>
      <c r="K114" s="325"/>
    </row>
    <row r="115" spans="1:11" ht="13.5">
      <c r="A115" s="506" t="s">
        <v>197</v>
      </c>
      <c r="B115" s="507">
        <v>871</v>
      </c>
      <c r="C115" s="507" t="s">
        <v>217</v>
      </c>
      <c r="D115" s="507" t="s">
        <v>245</v>
      </c>
      <c r="E115" s="258"/>
      <c r="F115" s="246"/>
      <c r="G115" s="246"/>
      <c r="H115" s="259"/>
      <c r="I115" s="407"/>
      <c r="J115" s="456">
        <f>J116</f>
        <v>30</v>
      </c>
      <c r="K115" s="325"/>
    </row>
    <row r="116" spans="1:11" ht="51">
      <c r="A116" s="251" t="s">
        <v>594</v>
      </c>
      <c r="B116" s="381">
        <v>871</v>
      </c>
      <c r="C116" s="381" t="s">
        <v>217</v>
      </c>
      <c r="D116" s="382" t="s">
        <v>245</v>
      </c>
      <c r="E116" s="383" t="s">
        <v>227</v>
      </c>
      <c r="F116" s="384" t="s">
        <v>59</v>
      </c>
      <c r="G116" s="384" t="s">
        <v>336</v>
      </c>
      <c r="H116" s="385" t="s">
        <v>390</v>
      </c>
      <c r="I116" s="540"/>
      <c r="J116" s="387">
        <f>J117</f>
        <v>30</v>
      </c>
      <c r="K116" s="325"/>
    </row>
    <row r="117" spans="1:11" ht="25.5">
      <c r="A117" s="251" t="s">
        <v>391</v>
      </c>
      <c r="B117" s="507">
        <v>871</v>
      </c>
      <c r="C117" s="507" t="s">
        <v>217</v>
      </c>
      <c r="D117" s="507" t="s">
        <v>245</v>
      </c>
      <c r="E117" s="383" t="s">
        <v>227</v>
      </c>
      <c r="F117" s="384" t="s">
        <v>22</v>
      </c>
      <c r="G117" s="384" t="s">
        <v>336</v>
      </c>
      <c r="H117" s="385" t="s">
        <v>390</v>
      </c>
      <c r="I117" s="407"/>
      <c r="J117" s="456">
        <f>J118</f>
        <v>30</v>
      </c>
      <c r="K117" s="325"/>
    </row>
    <row r="118" spans="1:11" ht="12.75">
      <c r="A118" s="256" t="s">
        <v>392</v>
      </c>
      <c r="B118" s="275">
        <v>871</v>
      </c>
      <c r="C118" s="275" t="s">
        <v>217</v>
      </c>
      <c r="D118" s="275" t="s">
        <v>245</v>
      </c>
      <c r="E118" s="258" t="s">
        <v>227</v>
      </c>
      <c r="F118" s="246" t="s">
        <v>22</v>
      </c>
      <c r="G118" s="246" t="s">
        <v>336</v>
      </c>
      <c r="H118" s="259" t="s">
        <v>431</v>
      </c>
      <c r="I118" s="415"/>
      <c r="J118" s="309">
        <f>J119</f>
        <v>30</v>
      </c>
      <c r="K118" s="325"/>
    </row>
    <row r="119" spans="1:11" ht="12.75">
      <c r="A119" s="241" t="s">
        <v>171</v>
      </c>
      <c r="B119" s="275">
        <v>871</v>
      </c>
      <c r="C119" s="275" t="s">
        <v>217</v>
      </c>
      <c r="D119" s="275" t="s">
        <v>245</v>
      </c>
      <c r="E119" s="258" t="s">
        <v>227</v>
      </c>
      <c r="F119" s="246" t="s">
        <v>22</v>
      </c>
      <c r="G119" s="246" t="s">
        <v>336</v>
      </c>
      <c r="H119" s="259" t="s">
        <v>431</v>
      </c>
      <c r="I119" s="460">
        <v>240</v>
      </c>
      <c r="J119" s="309">
        <v>30</v>
      </c>
      <c r="K119" s="325"/>
    </row>
    <row r="120" spans="1:11" ht="13.5">
      <c r="A120" s="257" t="s">
        <v>199</v>
      </c>
      <c r="B120" s="449">
        <v>871</v>
      </c>
      <c r="C120" s="449" t="s">
        <v>221</v>
      </c>
      <c r="D120" s="449"/>
      <c r="E120" s="258"/>
      <c r="F120" s="246"/>
      <c r="G120" s="246"/>
      <c r="H120" s="259"/>
      <c r="I120" s="555"/>
      <c r="J120" s="456">
        <f>J122</f>
        <v>10</v>
      </c>
      <c r="K120" s="325"/>
    </row>
    <row r="121" spans="1:11" ht="0.75" customHeight="1">
      <c r="A121" s="249"/>
      <c r="B121" s="449"/>
      <c r="C121" s="449"/>
      <c r="D121" s="449"/>
      <c r="E121" s="258"/>
      <c r="F121" s="246"/>
      <c r="G121" s="246"/>
      <c r="H121" s="259"/>
      <c r="I121" s="555"/>
      <c r="J121" s="456"/>
      <c r="K121" s="325"/>
    </row>
    <row r="122" spans="1:11" ht="13.5">
      <c r="A122" s="251" t="s">
        <v>325</v>
      </c>
      <c r="B122" s="381">
        <v>871</v>
      </c>
      <c r="C122" s="381" t="s">
        <v>221</v>
      </c>
      <c r="D122" s="382" t="s">
        <v>326</v>
      </c>
      <c r="E122" s="383" t="s">
        <v>221</v>
      </c>
      <c r="F122" s="384" t="s">
        <v>59</v>
      </c>
      <c r="G122" s="384" t="s">
        <v>336</v>
      </c>
      <c r="H122" s="385" t="s">
        <v>390</v>
      </c>
      <c r="I122" s="540"/>
      <c r="J122" s="387">
        <f>J123+J126+J129</f>
        <v>10</v>
      </c>
      <c r="K122" s="325"/>
    </row>
    <row r="123" spans="1:11" ht="25.5">
      <c r="A123" s="251" t="s">
        <v>595</v>
      </c>
      <c r="B123" s="275">
        <v>871</v>
      </c>
      <c r="C123" s="275" t="s">
        <v>221</v>
      </c>
      <c r="D123" s="275" t="s">
        <v>326</v>
      </c>
      <c r="E123" s="258" t="s">
        <v>221</v>
      </c>
      <c r="F123" s="246" t="s">
        <v>59</v>
      </c>
      <c r="G123" s="246" t="s">
        <v>336</v>
      </c>
      <c r="H123" s="259" t="s">
        <v>390</v>
      </c>
      <c r="I123" s="415"/>
      <c r="J123" s="309">
        <f>J124</f>
        <v>10</v>
      </c>
      <c r="K123" s="325"/>
    </row>
    <row r="124" spans="1:11" ht="25.5">
      <c r="A124" s="464" t="s">
        <v>393</v>
      </c>
      <c r="B124" s="275">
        <v>871</v>
      </c>
      <c r="C124" s="275" t="s">
        <v>221</v>
      </c>
      <c r="D124" s="275" t="s">
        <v>326</v>
      </c>
      <c r="E124" s="258" t="s">
        <v>221</v>
      </c>
      <c r="F124" s="246" t="s">
        <v>59</v>
      </c>
      <c r="G124" s="246" t="s">
        <v>336</v>
      </c>
      <c r="H124" s="259" t="s">
        <v>491</v>
      </c>
      <c r="I124" s="415"/>
      <c r="J124" s="309">
        <f>J125</f>
        <v>10</v>
      </c>
      <c r="K124" s="325"/>
    </row>
    <row r="125" spans="1:11" ht="12.75">
      <c r="A125" s="241" t="s">
        <v>28</v>
      </c>
      <c r="B125" s="275">
        <v>871</v>
      </c>
      <c r="C125" s="275" t="s">
        <v>221</v>
      </c>
      <c r="D125" s="275" t="s">
        <v>326</v>
      </c>
      <c r="E125" s="258" t="s">
        <v>221</v>
      </c>
      <c r="F125" s="246" t="s">
        <v>59</v>
      </c>
      <c r="G125" s="246" t="s">
        <v>336</v>
      </c>
      <c r="H125" s="259" t="s">
        <v>491</v>
      </c>
      <c r="I125" s="415">
        <v>240</v>
      </c>
      <c r="J125" s="309">
        <v>10</v>
      </c>
      <c r="K125" s="325"/>
    </row>
    <row r="126" spans="1:11" ht="3" customHeight="1">
      <c r="A126" s="256"/>
      <c r="B126" s="275"/>
      <c r="C126" s="275"/>
      <c r="D126" s="275"/>
      <c r="E126" s="258"/>
      <c r="F126" s="246"/>
      <c r="G126" s="246"/>
      <c r="H126" s="259"/>
      <c r="I126" s="415"/>
      <c r="J126" s="309"/>
      <c r="K126" s="325"/>
    </row>
    <row r="127" spans="1:11" ht="12.75" hidden="1">
      <c r="A127" s="256"/>
      <c r="B127" s="275"/>
      <c r="C127" s="275"/>
      <c r="D127" s="275"/>
      <c r="E127" s="258"/>
      <c r="F127" s="246"/>
      <c r="G127" s="246"/>
      <c r="H127" s="259"/>
      <c r="I127" s="415"/>
      <c r="J127" s="309"/>
      <c r="K127" s="325"/>
    </row>
    <row r="128" spans="1:11" ht="12.75" hidden="1">
      <c r="A128" s="241"/>
      <c r="B128" s="275"/>
      <c r="C128" s="275"/>
      <c r="D128" s="275"/>
      <c r="E128" s="258"/>
      <c r="F128" s="246"/>
      <c r="G128" s="246"/>
      <c r="H128" s="259"/>
      <c r="I128" s="415"/>
      <c r="J128" s="309"/>
      <c r="K128" s="325"/>
    </row>
    <row r="129" spans="1:11" ht="12.75" hidden="1">
      <c r="A129" s="241"/>
      <c r="B129" s="275"/>
      <c r="C129" s="275"/>
      <c r="D129" s="275"/>
      <c r="E129" s="258"/>
      <c r="F129" s="246"/>
      <c r="G129" s="246"/>
      <c r="H129" s="259"/>
      <c r="I129" s="460"/>
      <c r="J129" s="309"/>
      <c r="K129" s="325"/>
    </row>
    <row r="130" spans="1:11" ht="12.75" hidden="1">
      <c r="A130" s="241"/>
      <c r="B130" s="275"/>
      <c r="C130" s="275"/>
      <c r="D130" s="275"/>
      <c r="E130" s="258"/>
      <c r="F130" s="246"/>
      <c r="G130" s="246"/>
      <c r="H130" s="259"/>
      <c r="I130" s="460"/>
      <c r="J130" s="309"/>
      <c r="K130" s="325"/>
    </row>
    <row r="131" spans="1:11" ht="12.75" hidden="1">
      <c r="A131" s="241"/>
      <c r="B131" s="275"/>
      <c r="C131" s="275"/>
      <c r="D131" s="275"/>
      <c r="E131" s="258"/>
      <c r="F131" s="246"/>
      <c r="G131" s="246"/>
      <c r="H131" s="259"/>
      <c r="I131" s="460"/>
      <c r="J131" s="309"/>
      <c r="K131" s="325"/>
    </row>
    <row r="132" spans="1:11" ht="13.5" hidden="1">
      <c r="A132" s="251"/>
      <c r="B132" s="381"/>
      <c r="C132" s="381"/>
      <c r="D132" s="382"/>
      <c r="E132" s="383"/>
      <c r="F132" s="384"/>
      <c r="G132" s="384"/>
      <c r="H132" s="385"/>
      <c r="I132" s="540"/>
      <c r="J132" s="387"/>
      <c r="K132" s="325"/>
    </row>
    <row r="133" spans="1:11" ht="13.5" hidden="1">
      <c r="A133" s="556"/>
      <c r="B133" s="507"/>
      <c r="C133" s="507"/>
      <c r="D133" s="507"/>
      <c r="E133" s="383"/>
      <c r="F133" s="384"/>
      <c r="G133" s="384"/>
      <c r="H133" s="385"/>
      <c r="I133" s="403"/>
      <c r="J133" s="456"/>
      <c r="K133" s="325"/>
    </row>
    <row r="134" spans="1:11" ht="12.75" hidden="1">
      <c r="A134" s="241"/>
      <c r="B134" s="275"/>
      <c r="C134" s="275"/>
      <c r="D134" s="275"/>
      <c r="E134" s="258"/>
      <c r="F134" s="246"/>
      <c r="G134" s="246"/>
      <c r="H134" s="259"/>
      <c r="I134" s="460"/>
      <c r="J134" s="309"/>
      <c r="K134" s="325"/>
    </row>
    <row r="135" spans="1:11" ht="12.75" hidden="1">
      <c r="A135" s="241"/>
      <c r="B135" s="275"/>
      <c r="C135" s="275"/>
      <c r="D135" s="275"/>
      <c r="E135" s="258"/>
      <c r="F135" s="246"/>
      <c r="G135" s="246"/>
      <c r="H135" s="259"/>
      <c r="I135" s="557"/>
      <c r="J135" s="309"/>
      <c r="K135" s="325"/>
    </row>
    <row r="136" spans="1:11" ht="12.75" hidden="1">
      <c r="A136" s="558"/>
      <c r="B136" s="507"/>
      <c r="C136" s="507"/>
      <c r="D136" s="507"/>
      <c r="E136" s="258"/>
      <c r="F136" s="246"/>
      <c r="G136" s="246"/>
      <c r="H136" s="259"/>
      <c r="I136" s="460"/>
      <c r="J136" s="456"/>
      <c r="K136" s="325"/>
    </row>
    <row r="137" spans="1:11" ht="13.5" hidden="1">
      <c r="A137" s="251"/>
      <c r="B137" s="381"/>
      <c r="C137" s="381"/>
      <c r="D137" s="382"/>
      <c r="E137" s="383"/>
      <c r="F137" s="384"/>
      <c r="G137" s="384"/>
      <c r="H137" s="385"/>
      <c r="I137" s="540"/>
      <c r="J137" s="387"/>
      <c r="K137" s="325"/>
    </row>
    <row r="138" spans="1:11" ht="13.5" hidden="1">
      <c r="A138" s="251"/>
      <c r="B138" s="507"/>
      <c r="C138" s="507"/>
      <c r="D138" s="507"/>
      <c r="E138" s="383"/>
      <c r="F138" s="384"/>
      <c r="G138" s="384"/>
      <c r="H138" s="385"/>
      <c r="I138" s="403"/>
      <c r="J138" s="467"/>
      <c r="K138" s="325"/>
    </row>
    <row r="139" spans="1:11" ht="12.75" hidden="1">
      <c r="A139" s="260"/>
      <c r="B139" s="275"/>
      <c r="C139" s="275"/>
      <c r="D139" s="275"/>
      <c r="E139" s="258"/>
      <c r="F139" s="246"/>
      <c r="G139" s="246"/>
      <c r="H139" s="259"/>
      <c r="I139" s="460"/>
      <c r="J139" s="309"/>
      <c r="K139" s="325"/>
    </row>
    <row r="140" spans="1:11" ht="12.75" hidden="1">
      <c r="A140" s="241"/>
      <c r="B140" s="275"/>
      <c r="C140" s="275"/>
      <c r="D140" s="275"/>
      <c r="E140" s="258"/>
      <c r="F140" s="246"/>
      <c r="G140" s="246"/>
      <c r="H140" s="259"/>
      <c r="I140" s="460"/>
      <c r="J140" s="309"/>
      <c r="K140" s="325"/>
    </row>
    <row r="141" spans="1:11" ht="12.75" hidden="1">
      <c r="A141" s="260"/>
      <c r="B141" s="275"/>
      <c r="C141" s="275"/>
      <c r="D141" s="275"/>
      <c r="E141" s="258"/>
      <c r="F141" s="246"/>
      <c r="G141" s="246"/>
      <c r="H141" s="259"/>
      <c r="I141" s="460"/>
      <c r="J141" s="309"/>
      <c r="K141" s="325"/>
    </row>
    <row r="142" spans="1:11" ht="12.75" hidden="1">
      <c r="A142" s="241"/>
      <c r="B142" s="275"/>
      <c r="C142" s="275"/>
      <c r="D142" s="275"/>
      <c r="E142" s="258"/>
      <c r="F142" s="246"/>
      <c r="G142" s="246"/>
      <c r="H142" s="259"/>
      <c r="I142" s="460"/>
      <c r="J142" s="309"/>
      <c r="K142" s="325"/>
    </row>
    <row r="143" spans="1:11" ht="13.5" hidden="1">
      <c r="A143" s="251"/>
      <c r="B143" s="381"/>
      <c r="C143" s="381"/>
      <c r="D143" s="382"/>
      <c r="E143" s="383"/>
      <c r="F143" s="384"/>
      <c r="G143" s="384"/>
      <c r="H143" s="385"/>
      <c r="I143" s="540"/>
      <c r="J143" s="387"/>
      <c r="K143" s="325"/>
    </row>
    <row r="144" spans="1:11" ht="12.75" hidden="1">
      <c r="A144" s="558"/>
      <c r="B144" s="507"/>
      <c r="C144" s="507"/>
      <c r="D144" s="507"/>
      <c r="E144" s="507"/>
      <c r="F144" s="507"/>
      <c r="G144" s="559"/>
      <c r="H144" s="385"/>
      <c r="I144" s="460"/>
      <c r="J144" s="309"/>
      <c r="K144" s="325"/>
    </row>
    <row r="145" spans="1:11" ht="12.75" hidden="1">
      <c r="A145" s="261"/>
      <c r="B145" s="275"/>
      <c r="C145" s="275"/>
      <c r="D145" s="275"/>
      <c r="E145" s="258"/>
      <c r="F145" s="246"/>
      <c r="G145" s="246"/>
      <c r="H145" s="259"/>
      <c r="I145" s="460"/>
      <c r="J145" s="309"/>
      <c r="K145" s="325"/>
    </row>
    <row r="146" spans="1:11" ht="12.75" hidden="1">
      <c r="A146" s="241"/>
      <c r="B146" s="275"/>
      <c r="C146" s="275"/>
      <c r="D146" s="275"/>
      <c r="E146" s="258"/>
      <c r="F146" s="246"/>
      <c r="G146" s="246"/>
      <c r="H146" s="259"/>
      <c r="I146" s="460"/>
      <c r="J146" s="309"/>
      <c r="K146" s="325"/>
    </row>
    <row r="147" spans="1:11" ht="13.5" hidden="1">
      <c r="A147" s="251"/>
      <c r="B147" s="381"/>
      <c r="C147" s="381"/>
      <c r="D147" s="382"/>
      <c r="E147" s="383"/>
      <c r="F147" s="384"/>
      <c r="G147" s="384"/>
      <c r="H147" s="385"/>
      <c r="I147" s="540"/>
      <c r="J147" s="387"/>
      <c r="K147" s="325"/>
    </row>
    <row r="148" spans="1:11" ht="13.5" hidden="1">
      <c r="A148" s="558"/>
      <c r="B148" s="507"/>
      <c r="C148" s="507"/>
      <c r="D148" s="507"/>
      <c r="E148" s="383"/>
      <c r="F148" s="384"/>
      <c r="G148" s="384"/>
      <c r="H148" s="385"/>
      <c r="I148" s="403"/>
      <c r="J148" s="456"/>
      <c r="K148" s="325"/>
    </row>
    <row r="149" spans="1:11" ht="12.75" hidden="1">
      <c r="A149" s="261"/>
      <c r="B149" s="275"/>
      <c r="C149" s="275"/>
      <c r="D149" s="275"/>
      <c r="E149" s="258"/>
      <c r="F149" s="246"/>
      <c r="G149" s="246"/>
      <c r="H149" s="259"/>
      <c r="I149" s="460"/>
      <c r="J149" s="309"/>
      <c r="K149" s="325"/>
    </row>
    <row r="150" spans="1:11" ht="12.75" hidden="1">
      <c r="A150" s="241"/>
      <c r="B150" s="275"/>
      <c r="C150" s="275"/>
      <c r="D150" s="275"/>
      <c r="E150" s="258"/>
      <c r="F150" s="246"/>
      <c r="G150" s="246"/>
      <c r="H150" s="259"/>
      <c r="I150" s="460"/>
      <c r="J150" s="309"/>
      <c r="K150" s="325"/>
    </row>
    <row r="151" spans="1:11" ht="13.5">
      <c r="A151" s="257" t="s">
        <v>224</v>
      </c>
      <c r="B151" s="257">
        <v>871</v>
      </c>
      <c r="C151" s="257" t="s">
        <v>222</v>
      </c>
      <c r="D151" s="257" t="s">
        <v>213</v>
      </c>
      <c r="E151" s="473"/>
      <c r="F151" s="473"/>
      <c r="G151" s="473"/>
      <c r="H151" s="473" t="s">
        <v>214</v>
      </c>
      <c r="I151" s="403" t="s">
        <v>212</v>
      </c>
      <c r="J151" s="560">
        <f>J152+J172+J194+J219</f>
        <v>2354.2</v>
      </c>
      <c r="K151" s="325"/>
    </row>
    <row r="152" spans="1:11" ht="13.5">
      <c r="A152" s="257" t="s">
        <v>225</v>
      </c>
      <c r="B152" s="257">
        <v>871</v>
      </c>
      <c r="C152" s="257" t="s">
        <v>222</v>
      </c>
      <c r="D152" s="257" t="s">
        <v>216</v>
      </c>
      <c r="E152" s="473"/>
      <c r="F152" s="473"/>
      <c r="G152" s="473"/>
      <c r="H152" s="473" t="s">
        <v>214</v>
      </c>
      <c r="I152" s="403" t="s">
        <v>212</v>
      </c>
      <c r="J152" s="536">
        <f>J153</f>
        <v>187.9</v>
      </c>
      <c r="K152" s="325"/>
    </row>
    <row r="153" spans="1:11" ht="13.5">
      <c r="A153" s="251" t="s">
        <v>32</v>
      </c>
      <c r="B153" s="381">
        <v>871</v>
      </c>
      <c r="C153" s="381" t="s">
        <v>222</v>
      </c>
      <c r="D153" s="382" t="s">
        <v>216</v>
      </c>
      <c r="E153" s="383" t="s">
        <v>217</v>
      </c>
      <c r="F153" s="384" t="s">
        <v>59</v>
      </c>
      <c r="G153" s="384" t="s">
        <v>336</v>
      </c>
      <c r="H153" s="385" t="s">
        <v>390</v>
      </c>
      <c r="I153" s="540"/>
      <c r="J153" s="387">
        <f>J154+J161+J164+J169</f>
        <v>187.9</v>
      </c>
      <c r="K153" s="325"/>
    </row>
    <row r="154" spans="1:11" ht="13.5">
      <c r="A154" s="464" t="s">
        <v>186</v>
      </c>
      <c r="B154" s="507">
        <v>871</v>
      </c>
      <c r="C154" s="507" t="s">
        <v>222</v>
      </c>
      <c r="D154" s="507" t="s">
        <v>216</v>
      </c>
      <c r="E154" s="383" t="s">
        <v>217</v>
      </c>
      <c r="F154" s="384" t="s">
        <v>22</v>
      </c>
      <c r="G154" s="384" t="s">
        <v>336</v>
      </c>
      <c r="H154" s="385" t="s">
        <v>390</v>
      </c>
      <c r="I154" s="403"/>
      <c r="J154" s="456">
        <f>J155+J157+J159</f>
        <v>187.9</v>
      </c>
      <c r="K154" s="325"/>
    </row>
    <row r="155" spans="1:11" ht="127.5">
      <c r="A155" s="576" t="s">
        <v>543</v>
      </c>
      <c r="B155" s="275">
        <v>871</v>
      </c>
      <c r="C155" s="275" t="s">
        <v>222</v>
      </c>
      <c r="D155" s="275" t="s">
        <v>216</v>
      </c>
      <c r="E155" s="258" t="s">
        <v>33</v>
      </c>
      <c r="F155" s="246" t="s">
        <v>193</v>
      </c>
      <c r="G155" s="246" t="s">
        <v>336</v>
      </c>
      <c r="H155" s="259" t="s">
        <v>395</v>
      </c>
      <c r="I155" s="460"/>
      <c r="J155" s="309">
        <f>J156</f>
        <v>187.9</v>
      </c>
      <c r="K155" s="325"/>
    </row>
    <row r="156" spans="1:11" ht="12.75">
      <c r="A156" s="241" t="s">
        <v>28</v>
      </c>
      <c r="B156" s="275">
        <v>871</v>
      </c>
      <c r="C156" s="275" t="s">
        <v>222</v>
      </c>
      <c r="D156" s="275" t="s">
        <v>216</v>
      </c>
      <c r="E156" s="258" t="s">
        <v>33</v>
      </c>
      <c r="F156" s="246" t="s">
        <v>193</v>
      </c>
      <c r="G156" s="246" t="s">
        <v>336</v>
      </c>
      <c r="H156" s="259" t="s">
        <v>395</v>
      </c>
      <c r="I156" s="460">
        <v>240</v>
      </c>
      <c r="J156" s="309">
        <v>187.9</v>
      </c>
      <c r="K156" s="325"/>
    </row>
    <row r="157" spans="1:11" ht="63.75" hidden="1">
      <c r="A157" s="261" t="s">
        <v>91</v>
      </c>
      <c r="B157" s="275">
        <v>871</v>
      </c>
      <c r="C157" s="275" t="s">
        <v>222</v>
      </c>
      <c r="D157" s="275" t="s">
        <v>216</v>
      </c>
      <c r="E157" s="258" t="s">
        <v>217</v>
      </c>
      <c r="F157" s="246" t="s">
        <v>22</v>
      </c>
      <c r="G157" s="246"/>
      <c r="H157" s="259" t="s">
        <v>90</v>
      </c>
      <c r="I157" s="460"/>
      <c r="J157" s="309">
        <f>J158</f>
        <v>0</v>
      </c>
      <c r="K157" s="325"/>
    </row>
    <row r="158" spans="1:11" ht="12.75" hidden="1">
      <c r="A158" s="241" t="s">
        <v>28</v>
      </c>
      <c r="B158" s="275">
        <v>871</v>
      </c>
      <c r="C158" s="275" t="s">
        <v>222</v>
      </c>
      <c r="D158" s="275" t="s">
        <v>216</v>
      </c>
      <c r="E158" s="258" t="s">
        <v>217</v>
      </c>
      <c r="F158" s="246" t="s">
        <v>22</v>
      </c>
      <c r="G158" s="246"/>
      <c r="H158" s="259" t="s">
        <v>90</v>
      </c>
      <c r="I158" s="460">
        <v>200</v>
      </c>
      <c r="J158" s="309"/>
      <c r="K158" s="325"/>
    </row>
    <row r="159" spans="1:11" ht="0.75" customHeight="1">
      <c r="A159" s="261" t="s">
        <v>92</v>
      </c>
      <c r="B159" s="275">
        <v>871</v>
      </c>
      <c r="C159" s="275" t="s">
        <v>222</v>
      </c>
      <c r="D159" s="275" t="s">
        <v>216</v>
      </c>
      <c r="E159" s="258" t="s">
        <v>217</v>
      </c>
      <c r="F159" s="246" t="s">
        <v>22</v>
      </c>
      <c r="G159" s="246"/>
      <c r="H159" s="259" t="s">
        <v>93</v>
      </c>
      <c r="I159" s="460"/>
      <c r="J159" s="309">
        <f>J160</f>
        <v>0</v>
      </c>
      <c r="K159" s="325"/>
    </row>
    <row r="160" spans="1:11" ht="12.75" hidden="1">
      <c r="A160" s="241" t="s">
        <v>28</v>
      </c>
      <c r="B160" s="275">
        <v>871</v>
      </c>
      <c r="C160" s="275" t="s">
        <v>222</v>
      </c>
      <c r="D160" s="275" t="s">
        <v>216</v>
      </c>
      <c r="E160" s="258" t="s">
        <v>217</v>
      </c>
      <c r="F160" s="246" t="s">
        <v>22</v>
      </c>
      <c r="G160" s="246"/>
      <c r="H160" s="259" t="s">
        <v>93</v>
      </c>
      <c r="I160" s="460">
        <v>200</v>
      </c>
      <c r="J160" s="309"/>
      <c r="K160" s="325"/>
    </row>
    <row r="161" spans="1:11" ht="51" hidden="1">
      <c r="A161" s="261" t="s">
        <v>94</v>
      </c>
      <c r="B161" s="275">
        <v>871</v>
      </c>
      <c r="C161" s="275" t="s">
        <v>222</v>
      </c>
      <c r="D161" s="275" t="s">
        <v>216</v>
      </c>
      <c r="E161" s="258" t="s">
        <v>217</v>
      </c>
      <c r="F161" s="246" t="s">
        <v>13</v>
      </c>
      <c r="G161" s="246"/>
      <c r="H161" s="259" t="s">
        <v>60</v>
      </c>
      <c r="I161" s="460"/>
      <c r="J161" s="309">
        <f>J162</f>
        <v>0</v>
      </c>
      <c r="K161" s="325"/>
    </row>
    <row r="162" spans="1:11" ht="63" customHeight="1" hidden="1">
      <c r="A162" s="261" t="s">
        <v>96</v>
      </c>
      <c r="B162" s="275">
        <v>871</v>
      </c>
      <c r="C162" s="275" t="s">
        <v>222</v>
      </c>
      <c r="D162" s="275" t="s">
        <v>216</v>
      </c>
      <c r="E162" s="258" t="s">
        <v>217</v>
      </c>
      <c r="F162" s="246" t="s">
        <v>13</v>
      </c>
      <c r="G162" s="246"/>
      <c r="H162" s="259" t="s">
        <v>90</v>
      </c>
      <c r="I162" s="460"/>
      <c r="J162" s="309">
        <f>J163</f>
        <v>0</v>
      </c>
      <c r="K162" s="325"/>
    </row>
    <row r="163" spans="1:11" ht="12.75" hidden="1">
      <c r="A163" s="241" t="s">
        <v>28</v>
      </c>
      <c r="B163" s="275">
        <v>871</v>
      </c>
      <c r="C163" s="275" t="s">
        <v>222</v>
      </c>
      <c r="D163" s="275" t="s">
        <v>216</v>
      </c>
      <c r="E163" s="258" t="s">
        <v>217</v>
      </c>
      <c r="F163" s="246" t="s">
        <v>13</v>
      </c>
      <c r="G163" s="246"/>
      <c r="H163" s="259" t="s">
        <v>90</v>
      </c>
      <c r="I163" s="460">
        <v>200</v>
      </c>
      <c r="J163" s="309"/>
      <c r="K163" s="325"/>
    </row>
    <row r="164" spans="1:11" ht="25.5" hidden="1">
      <c r="A164" s="261" t="s">
        <v>97</v>
      </c>
      <c r="B164" s="275">
        <v>871</v>
      </c>
      <c r="C164" s="275" t="s">
        <v>222</v>
      </c>
      <c r="D164" s="275" t="s">
        <v>216</v>
      </c>
      <c r="E164" s="258" t="s">
        <v>217</v>
      </c>
      <c r="F164" s="246" t="s">
        <v>47</v>
      </c>
      <c r="G164" s="246"/>
      <c r="H164" s="259" t="s">
        <v>60</v>
      </c>
      <c r="I164" s="460"/>
      <c r="J164" s="309">
        <f>J165+J167</f>
        <v>0</v>
      </c>
      <c r="K164" s="325"/>
    </row>
    <row r="165" spans="1:11" ht="63.75" hidden="1">
      <c r="A165" s="261" t="s">
        <v>98</v>
      </c>
      <c r="B165" s="275">
        <v>871</v>
      </c>
      <c r="C165" s="275" t="s">
        <v>222</v>
      </c>
      <c r="D165" s="275" t="s">
        <v>216</v>
      </c>
      <c r="E165" s="258" t="s">
        <v>217</v>
      </c>
      <c r="F165" s="246" t="s">
        <v>47</v>
      </c>
      <c r="G165" s="246"/>
      <c r="H165" s="259" t="s">
        <v>90</v>
      </c>
      <c r="I165" s="460"/>
      <c r="J165" s="309">
        <f>J166</f>
        <v>0</v>
      </c>
      <c r="K165" s="325"/>
    </row>
    <row r="166" spans="1:11" ht="12.75" hidden="1">
      <c r="A166" s="241" t="s">
        <v>28</v>
      </c>
      <c r="B166" s="275">
        <v>871</v>
      </c>
      <c r="C166" s="275" t="s">
        <v>222</v>
      </c>
      <c r="D166" s="275" t="s">
        <v>216</v>
      </c>
      <c r="E166" s="258" t="s">
        <v>217</v>
      </c>
      <c r="F166" s="246" t="s">
        <v>47</v>
      </c>
      <c r="G166" s="246"/>
      <c r="H166" s="259" t="s">
        <v>90</v>
      </c>
      <c r="I166" s="460">
        <v>200</v>
      </c>
      <c r="J166" s="309"/>
      <c r="K166" s="325"/>
    </row>
    <row r="167" spans="1:11" ht="63.75" hidden="1">
      <c r="A167" s="261" t="s">
        <v>99</v>
      </c>
      <c r="B167" s="275">
        <v>871</v>
      </c>
      <c r="C167" s="275" t="s">
        <v>222</v>
      </c>
      <c r="D167" s="275" t="s">
        <v>216</v>
      </c>
      <c r="E167" s="258" t="s">
        <v>217</v>
      </c>
      <c r="F167" s="246" t="s">
        <v>47</v>
      </c>
      <c r="G167" s="246"/>
      <c r="H167" s="259" t="s">
        <v>95</v>
      </c>
      <c r="I167" s="460"/>
      <c r="J167" s="309">
        <f>J168</f>
        <v>0</v>
      </c>
      <c r="K167" s="325"/>
    </row>
    <row r="168" spans="1:11" ht="12.75" hidden="1">
      <c r="A168" s="241" t="s">
        <v>28</v>
      </c>
      <c r="B168" s="275">
        <v>871</v>
      </c>
      <c r="C168" s="275" t="s">
        <v>222</v>
      </c>
      <c r="D168" s="275" t="s">
        <v>216</v>
      </c>
      <c r="E168" s="258" t="s">
        <v>217</v>
      </c>
      <c r="F168" s="246" t="s">
        <v>47</v>
      </c>
      <c r="G168" s="246"/>
      <c r="H168" s="259" t="s">
        <v>95</v>
      </c>
      <c r="I168" s="460">
        <v>200</v>
      </c>
      <c r="J168" s="309"/>
      <c r="K168" s="325"/>
    </row>
    <row r="169" spans="1:11" ht="25.5" hidden="1">
      <c r="A169" s="241" t="s">
        <v>100</v>
      </c>
      <c r="B169" s="275">
        <v>871</v>
      </c>
      <c r="C169" s="275" t="s">
        <v>222</v>
      </c>
      <c r="D169" s="275" t="s">
        <v>216</v>
      </c>
      <c r="E169" s="258" t="s">
        <v>217</v>
      </c>
      <c r="F169" s="246" t="s">
        <v>194</v>
      </c>
      <c r="G169" s="246"/>
      <c r="H169" s="259" t="s">
        <v>60</v>
      </c>
      <c r="I169" s="460"/>
      <c r="J169" s="309">
        <f>J170</f>
        <v>0</v>
      </c>
      <c r="K169" s="325"/>
    </row>
    <row r="170" spans="1:11" ht="63.75" hidden="1">
      <c r="A170" s="241" t="s">
        <v>102</v>
      </c>
      <c r="B170" s="275">
        <v>871</v>
      </c>
      <c r="C170" s="275" t="s">
        <v>222</v>
      </c>
      <c r="D170" s="275" t="s">
        <v>216</v>
      </c>
      <c r="E170" s="258" t="s">
        <v>217</v>
      </c>
      <c r="F170" s="246" t="s">
        <v>194</v>
      </c>
      <c r="G170" s="246"/>
      <c r="H170" s="259" t="s">
        <v>101</v>
      </c>
      <c r="I170" s="460"/>
      <c r="J170" s="309">
        <f>J171</f>
        <v>0</v>
      </c>
      <c r="K170" s="325"/>
    </row>
    <row r="171" spans="1:11" ht="12.75" hidden="1">
      <c r="A171" s="241" t="s">
        <v>28</v>
      </c>
      <c r="B171" s="275">
        <v>871</v>
      </c>
      <c r="C171" s="275" t="s">
        <v>222</v>
      </c>
      <c r="D171" s="275" t="s">
        <v>216</v>
      </c>
      <c r="E171" s="258" t="s">
        <v>217</v>
      </c>
      <c r="F171" s="246" t="s">
        <v>194</v>
      </c>
      <c r="G171" s="246"/>
      <c r="H171" s="259" t="s">
        <v>101</v>
      </c>
      <c r="I171" s="460">
        <v>200</v>
      </c>
      <c r="J171" s="309"/>
      <c r="K171" s="325"/>
    </row>
    <row r="172" spans="1:11" ht="12.75" customHeight="1" hidden="1">
      <c r="A172" s="249" t="s">
        <v>208</v>
      </c>
      <c r="B172" s="507">
        <v>871</v>
      </c>
      <c r="C172" s="507" t="s">
        <v>222</v>
      </c>
      <c r="D172" s="507" t="s">
        <v>219</v>
      </c>
      <c r="E172" s="383"/>
      <c r="F172" s="384"/>
      <c r="G172" s="384"/>
      <c r="H172" s="385"/>
      <c r="I172" s="403"/>
      <c r="J172" s="536">
        <f>J173+J179</f>
        <v>0</v>
      </c>
      <c r="K172" s="325"/>
    </row>
    <row r="173" spans="1:11" ht="13.5" hidden="1">
      <c r="A173" s="251" t="s">
        <v>32</v>
      </c>
      <c r="B173" s="381">
        <v>871</v>
      </c>
      <c r="C173" s="381" t="s">
        <v>222</v>
      </c>
      <c r="D173" s="382" t="s">
        <v>219</v>
      </c>
      <c r="E173" s="383" t="s">
        <v>33</v>
      </c>
      <c r="F173" s="384"/>
      <c r="G173" s="384"/>
      <c r="H173" s="385"/>
      <c r="I173" s="540"/>
      <c r="J173" s="387">
        <f>J174</f>
        <v>0</v>
      </c>
      <c r="K173" s="325"/>
    </row>
    <row r="174" spans="1:11" ht="12.75" hidden="1">
      <c r="A174" s="241" t="s">
        <v>186</v>
      </c>
      <c r="B174" s="275">
        <v>871</v>
      </c>
      <c r="C174" s="275" t="s">
        <v>222</v>
      </c>
      <c r="D174" s="275" t="s">
        <v>219</v>
      </c>
      <c r="E174" s="258" t="s">
        <v>33</v>
      </c>
      <c r="F174" s="246" t="s">
        <v>193</v>
      </c>
      <c r="G174" s="246"/>
      <c r="H174" s="259" t="s">
        <v>60</v>
      </c>
      <c r="I174" s="460"/>
      <c r="J174" s="309">
        <f>J175+J177</f>
        <v>0</v>
      </c>
      <c r="K174" s="325"/>
    </row>
    <row r="175" spans="1:11" ht="38.25" hidden="1">
      <c r="A175" s="241" t="s">
        <v>103</v>
      </c>
      <c r="B175" s="275">
        <v>871</v>
      </c>
      <c r="C175" s="275" t="s">
        <v>222</v>
      </c>
      <c r="D175" s="275" t="s">
        <v>219</v>
      </c>
      <c r="E175" s="258" t="s">
        <v>33</v>
      </c>
      <c r="F175" s="246" t="s">
        <v>193</v>
      </c>
      <c r="G175" s="246"/>
      <c r="H175" s="259" t="s">
        <v>203</v>
      </c>
      <c r="I175" s="460"/>
      <c r="J175" s="309">
        <f>J176</f>
        <v>0</v>
      </c>
      <c r="K175" s="325"/>
    </row>
    <row r="176" spans="1:11" ht="25.5" hidden="1">
      <c r="A176" s="241" t="s">
        <v>191</v>
      </c>
      <c r="B176" s="275">
        <v>871</v>
      </c>
      <c r="C176" s="275" t="s">
        <v>222</v>
      </c>
      <c r="D176" s="275" t="s">
        <v>219</v>
      </c>
      <c r="E176" s="258" t="s">
        <v>33</v>
      </c>
      <c r="F176" s="246" t="s">
        <v>193</v>
      </c>
      <c r="G176" s="246"/>
      <c r="H176" s="259" t="s">
        <v>203</v>
      </c>
      <c r="I176" s="460">
        <v>400</v>
      </c>
      <c r="J176" s="309"/>
      <c r="K176" s="325"/>
    </row>
    <row r="177" spans="1:11" ht="38.25" hidden="1">
      <c r="A177" s="241" t="s">
        <v>104</v>
      </c>
      <c r="B177" s="275">
        <v>871</v>
      </c>
      <c r="C177" s="275" t="s">
        <v>222</v>
      </c>
      <c r="D177" s="275" t="s">
        <v>219</v>
      </c>
      <c r="E177" s="258" t="s">
        <v>33</v>
      </c>
      <c r="F177" s="246" t="s">
        <v>193</v>
      </c>
      <c r="G177" s="246"/>
      <c r="H177" s="259" t="s">
        <v>190</v>
      </c>
      <c r="I177" s="460"/>
      <c r="J177" s="309">
        <f>J178</f>
        <v>0</v>
      </c>
      <c r="K177" s="325"/>
    </row>
    <row r="178" spans="1:11" ht="12.75" hidden="1">
      <c r="A178" s="241" t="s">
        <v>28</v>
      </c>
      <c r="B178" s="275">
        <v>871</v>
      </c>
      <c r="C178" s="275" t="s">
        <v>222</v>
      </c>
      <c r="D178" s="275" t="s">
        <v>219</v>
      </c>
      <c r="E178" s="258" t="s">
        <v>33</v>
      </c>
      <c r="F178" s="246" t="s">
        <v>193</v>
      </c>
      <c r="G178" s="246"/>
      <c r="H178" s="259" t="s">
        <v>190</v>
      </c>
      <c r="I178" s="460">
        <v>200</v>
      </c>
      <c r="J178" s="309"/>
      <c r="K178" s="325"/>
    </row>
    <row r="179" spans="1:11" ht="25.5" hidden="1">
      <c r="A179" s="251" t="s">
        <v>88</v>
      </c>
      <c r="B179" s="381">
        <v>871</v>
      </c>
      <c r="C179" s="381" t="s">
        <v>222</v>
      </c>
      <c r="D179" s="382" t="s">
        <v>219</v>
      </c>
      <c r="E179" s="383" t="s">
        <v>217</v>
      </c>
      <c r="F179" s="384" t="s">
        <v>59</v>
      </c>
      <c r="G179" s="384"/>
      <c r="H179" s="385" t="s">
        <v>60</v>
      </c>
      <c r="I179" s="540"/>
      <c r="J179" s="387">
        <f>J180+J191</f>
        <v>0</v>
      </c>
      <c r="K179" s="325"/>
    </row>
    <row r="180" spans="1:11" ht="63.75" hidden="1">
      <c r="A180" s="241" t="s">
        <v>105</v>
      </c>
      <c r="B180" s="275">
        <v>871</v>
      </c>
      <c r="C180" s="275" t="s">
        <v>222</v>
      </c>
      <c r="D180" s="275" t="s">
        <v>219</v>
      </c>
      <c r="E180" s="258" t="s">
        <v>217</v>
      </c>
      <c r="F180" s="246" t="s">
        <v>193</v>
      </c>
      <c r="G180" s="246"/>
      <c r="H180" s="259" t="s">
        <v>60</v>
      </c>
      <c r="I180" s="460"/>
      <c r="J180" s="309">
        <f>J181+J183+J185+J187+J189</f>
        <v>0</v>
      </c>
      <c r="K180" s="325"/>
    </row>
    <row r="181" spans="1:11" ht="63.75" hidden="1">
      <c r="A181" s="241" t="s">
        <v>107</v>
      </c>
      <c r="B181" s="275">
        <v>871</v>
      </c>
      <c r="C181" s="275" t="s">
        <v>222</v>
      </c>
      <c r="D181" s="275" t="s">
        <v>219</v>
      </c>
      <c r="E181" s="258" t="s">
        <v>217</v>
      </c>
      <c r="F181" s="246" t="s">
        <v>193</v>
      </c>
      <c r="G181" s="246"/>
      <c r="H181" s="259" t="s">
        <v>106</v>
      </c>
      <c r="I181" s="460"/>
      <c r="J181" s="309">
        <f>J182</f>
        <v>0</v>
      </c>
      <c r="K181" s="325"/>
    </row>
    <row r="182" spans="1:11" ht="12.75" hidden="1">
      <c r="A182" s="241" t="s">
        <v>28</v>
      </c>
      <c r="B182" s="275">
        <v>871</v>
      </c>
      <c r="C182" s="275" t="s">
        <v>222</v>
      </c>
      <c r="D182" s="275" t="s">
        <v>219</v>
      </c>
      <c r="E182" s="258" t="s">
        <v>217</v>
      </c>
      <c r="F182" s="246" t="s">
        <v>193</v>
      </c>
      <c r="G182" s="246"/>
      <c r="H182" s="259" t="s">
        <v>106</v>
      </c>
      <c r="I182" s="460">
        <v>200</v>
      </c>
      <c r="J182" s="309"/>
      <c r="K182" s="325"/>
    </row>
    <row r="183" spans="1:11" ht="63.75" hidden="1">
      <c r="A183" s="241" t="s">
        <v>109</v>
      </c>
      <c r="B183" s="275">
        <v>871</v>
      </c>
      <c r="C183" s="275" t="s">
        <v>222</v>
      </c>
      <c r="D183" s="275" t="s">
        <v>219</v>
      </c>
      <c r="E183" s="258" t="s">
        <v>217</v>
      </c>
      <c r="F183" s="246" t="s">
        <v>193</v>
      </c>
      <c r="G183" s="246"/>
      <c r="H183" s="259" t="s">
        <v>108</v>
      </c>
      <c r="I183" s="460"/>
      <c r="J183" s="309">
        <f>J184</f>
        <v>0</v>
      </c>
      <c r="K183" s="325"/>
    </row>
    <row r="184" spans="1:11" ht="24.75" customHeight="1" hidden="1">
      <c r="A184" s="241" t="s">
        <v>191</v>
      </c>
      <c r="B184" s="275">
        <v>871</v>
      </c>
      <c r="C184" s="275" t="s">
        <v>222</v>
      </c>
      <c r="D184" s="275" t="s">
        <v>219</v>
      </c>
      <c r="E184" s="258" t="s">
        <v>217</v>
      </c>
      <c r="F184" s="246" t="s">
        <v>193</v>
      </c>
      <c r="G184" s="246"/>
      <c r="H184" s="259" t="s">
        <v>108</v>
      </c>
      <c r="I184" s="460">
        <v>400</v>
      </c>
      <c r="J184" s="309"/>
      <c r="K184" s="325"/>
    </row>
    <row r="185" spans="1:11" ht="63.75" hidden="1">
      <c r="A185" s="241" t="s">
        <v>111</v>
      </c>
      <c r="B185" s="275">
        <v>871</v>
      </c>
      <c r="C185" s="275" t="s">
        <v>222</v>
      </c>
      <c r="D185" s="275" t="s">
        <v>219</v>
      </c>
      <c r="E185" s="258" t="s">
        <v>217</v>
      </c>
      <c r="F185" s="246" t="s">
        <v>193</v>
      </c>
      <c r="G185" s="246"/>
      <c r="H185" s="259" t="s">
        <v>110</v>
      </c>
      <c r="I185" s="460"/>
      <c r="J185" s="546">
        <f>J186</f>
        <v>0</v>
      </c>
      <c r="K185" s="325"/>
    </row>
    <row r="186" spans="1:11" ht="25.5" hidden="1">
      <c r="A186" s="241" t="s">
        <v>191</v>
      </c>
      <c r="B186" s="275">
        <v>871</v>
      </c>
      <c r="C186" s="275" t="s">
        <v>222</v>
      </c>
      <c r="D186" s="275" t="s">
        <v>219</v>
      </c>
      <c r="E186" s="258" t="s">
        <v>217</v>
      </c>
      <c r="F186" s="246" t="s">
        <v>193</v>
      </c>
      <c r="G186" s="246"/>
      <c r="H186" s="259" t="s">
        <v>110</v>
      </c>
      <c r="I186" s="561">
        <v>400</v>
      </c>
      <c r="J186" s="546"/>
      <c r="K186" s="325"/>
    </row>
    <row r="187" spans="1:11" ht="63.75" hidden="1">
      <c r="A187" s="241" t="s">
        <v>112</v>
      </c>
      <c r="B187" s="275">
        <v>871</v>
      </c>
      <c r="C187" s="275" t="s">
        <v>222</v>
      </c>
      <c r="D187" s="275" t="s">
        <v>219</v>
      </c>
      <c r="E187" s="258" t="s">
        <v>217</v>
      </c>
      <c r="F187" s="246" t="s">
        <v>193</v>
      </c>
      <c r="G187" s="246"/>
      <c r="H187" s="259" t="s">
        <v>113</v>
      </c>
      <c r="I187" s="460"/>
      <c r="J187" s="546">
        <f>J188</f>
        <v>0</v>
      </c>
      <c r="K187" s="325"/>
    </row>
    <row r="188" spans="1:11" ht="12.75" hidden="1">
      <c r="A188" s="241" t="s">
        <v>28</v>
      </c>
      <c r="B188" s="275">
        <v>871</v>
      </c>
      <c r="C188" s="275" t="s">
        <v>222</v>
      </c>
      <c r="D188" s="275" t="s">
        <v>219</v>
      </c>
      <c r="E188" s="258" t="s">
        <v>217</v>
      </c>
      <c r="F188" s="246" t="s">
        <v>193</v>
      </c>
      <c r="G188" s="246"/>
      <c r="H188" s="259" t="s">
        <v>113</v>
      </c>
      <c r="I188" s="460">
        <v>200</v>
      </c>
      <c r="J188" s="546"/>
      <c r="K188" s="325"/>
    </row>
    <row r="189" spans="1:11" ht="63.75" hidden="1">
      <c r="A189" s="241" t="s">
        <v>114</v>
      </c>
      <c r="B189" s="275">
        <v>871</v>
      </c>
      <c r="C189" s="275" t="s">
        <v>222</v>
      </c>
      <c r="D189" s="275" t="s">
        <v>219</v>
      </c>
      <c r="E189" s="258" t="s">
        <v>217</v>
      </c>
      <c r="F189" s="246" t="s">
        <v>193</v>
      </c>
      <c r="G189" s="246"/>
      <c r="H189" s="259" t="s">
        <v>115</v>
      </c>
      <c r="I189" s="460"/>
      <c r="J189" s="546">
        <f>J190</f>
        <v>0</v>
      </c>
      <c r="K189" s="325"/>
    </row>
    <row r="190" spans="1:11" ht="12.75" hidden="1">
      <c r="A190" s="241" t="s">
        <v>28</v>
      </c>
      <c r="B190" s="275">
        <v>871</v>
      </c>
      <c r="C190" s="275" t="s">
        <v>222</v>
      </c>
      <c r="D190" s="275" t="s">
        <v>219</v>
      </c>
      <c r="E190" s="258" t="s">
        <v>217</v>
      </c>
      <c r="F190" s="246" t="s">
        <v>193</v>
      </c>
      <c r="G190" s="246"/>
      <c r="H190" s="259" t="s">
        <v>115</v>
      </c>
      <c r="I190" s="460">
        <v>200</v>
      </c>
      <c r="J190" s="546"/>
      <c r="K190" s="325"/>
    </row>
    <row r="191" spans="1:11" ht="51" hidden="1">
      <c r="A191" s="241" t="s">
        <v>116</v>
      </c>
      <c r="B191" s="275">
        <v>871</v>
      </c>
      <c r="C191" s="275" t="s">
        <v>222</v>
      </c>
      <c r="D191" s="275" t="s">
        <v>219</v>
      </c>
      <c r="E191" s="258" t="s">
        <v>217</v>
      </c>
      <c r="F191" s="246" t="s">
        <v>194</v>
      </c>
      <c r="G191" s="246"/>
      <c r="H191" s="259" t="s">
        <v>60</v>
      </c>
      <c r="I191" s="460"/>
      <c r="J191" s="546">
        <f>J192</f>
        <v>0</v>
      </c>
      <c r="K191" s="325"/>
    </row>
    <row r="192" spans="1:11" ht="63.75" hidden="1">
      <c r="A192" s="241" t="s">
        <v>118</v>
      </c>
      <c r="B192" s="275">
        <v>871</v>
      </c>
      <c r="C192" s="275" t="s">
        <v>222</v>
      </c>
      <c r="D192" s="275" t="s">
        <v>219</v>
      </c>
      <c r="E192" s="258" t="s">
        <v>217</v>
      </c>
      <c r="F192" s="246" t="s">
        <v>194</v>
      </c>
      <c r="G192" s="246"/>
      <c r="H192" s="259" t="s">
        <v>117</v>
      </c>
      <c r="I192" s="561"/>
      <c r="J192" s="546">
        <f>J193</f>
        <v>0</v>
      </c>
      <c r="K192" s="325"/>
    </row>
    <row r="193" spans="1:11" ht="12.75" hidden="1">
      <c r="A193" s="241" t="s">
        <v>493</v>
      </c>
      <c r="B193" s="275">
        <v>871</v>
      </c>
      <c r="C193" s="275" t="s">
        <v>222</v>
      </c>
      <c r="D193" s="275" t="s">
        <v>219</v>
      </c>
      <c r="E193" s="258" t="s">
        <v>217</v>
      </c>
      <c r="F193" s="246" t="s">
        <v>194</v>
      </c>
      <c r="G193" s="246"/>
      <c r="H193" s="259" t="s">
        <v>117</v>
      </c>
      <c r="I193" s="460">
        <v>240</v>
      </c>
      <c r="J193" s="309"/>
      <c r="K193" s="325"/>
    </row>
    <row r="194" spans="1:11" ht="13.5">
      <c r="A194" s="257" t="s">
        <v>209</v>
      </c>
      <c r="B194" s="257">
        <v>871</v>
      </c>
      <c r="C194" s="257" t="s">
        <v>222</v>
      </c>
      <c r="D194" s="257" t="s">
        <v>217</v>
      </c>
      <c r="E194" s="473"/>
      <c r="F194" s="473"/>
      <c r="G194" s="473"/>
      <c r="H194" s="473" t="s">
        <v>214</v>
      </c>
      <c r="I194" s="403" t="s">
        <v>212</v>
      </c>
      <c r="J194" s="536">
        <f>J200+J205+J217</f>
        <v>1084.3</v>
      </c>
      <c r="K194" s="325"/>
    </row>
    <row r="195" spans="1:11" ht="0.75" customHeight="1">
      <c r="A195" s="251" t="s">
        <v>88</v>
      </c>
      <c r="B195" s="381">
        <v>871</v>
      </c>
      <c r="C195" s="381" t="s">
        <v>222</v>
      </c>
      <c r="D195" s="382" t="s">
        <v>217</v>
      </c>
      <c r="E195" s="383" t="s">
        <v>217</v>
      </c>
      <c r="F195" s="384" t="s">
        <v>59</v>
      </c>
      <c r="G195" s="384"/>
      <c r="H195" s="385" t="s">
        <v>60</v>
      </c>
      <c r="I195" s="540"/>
      <c r="J195" s="387">
        <f>J196</f>
        <v>0</v>
      </c>
      <c r="K195" s="325"/>
    </row>
    <row r="196" spans="1:11" ht="51" hidden="1">
      <c r="A196" s="241" t="s">
        <v>119</v>
      </c>
      <c r="B196" s="275">
        <v>871</v>
      </c>
      <c r="C196" s="275" t="s">
        <v>222</v>
      </c>
      <c r="D196" s="275" t="s">
        <v>217</v>
      </c>
      <c r="E196" s="258" t="s">
        <v>217</v>
      </c>
      <c r="F196" s="246" t="s">
        <v>194</v>
      </c>
      <c r="G196" s="246"/>
      <c r="H196" s="259" t="s">
        <v>60</v>
      </c>
      <c r="I196" s="561"/>
      <c r="J196" s="546">
        <f>J197</f>
        <v>0</v>
      </c>
      <c r="K196" s="325"/>
    </row>
    <row r="197" spans="1:11" ht="63.75" hidden="1">
      <c r="A197" s="241" t="s">
        <v>120</v>
      </c>
      <c r="B197" s="275">
        <v>871</v>
      </c>
      <c r="C197" s="275" t="s">
        <v>222</v>
      </c>
      <c r="D197" s="275" t="s">
        <v>217</v>
      </c>
      <c r="E197" s="258" t="s">
        <v>217</v>
      </c>
      <c r="F197" s="246" t="s">
        <v>194</v>
      </c>
      <c r="G197" s="246"/>
      <c r="H197" s="259" t="s">
        <v>101</v>
      </c>
      <c r="I197" s="561"/>
      <c r="J197" s="546">
        <f>J198</f>
        <v>0</v>
      </c>
      <c r="K197" s="325"/>
    </row>
    <row r="198" spans="1:11" ht="12.75" hidden="1">
      <c r="A198" s="241" t="s">
        <v>493</v>
      </c>
      <c r="B198" s="275">
        <v>871</v>
      </c>
      <c r="C198" s="275" t="s">
        <v>222</v>
      </c>
      <c r="D198" s="275" t="s">
        <v>217</v>
      </c>
      <c r="E198" s="258" t="s">
        <v>217</v>
      </c>
      <c r="F198" s="246" t="s">
        <v>194</v>
      </c>
      <c r="G198" s="246"/>
      <c r="H198" s="259" t="s">
        <v>101</v>
      </c>
      <c r="I198" s="561" t="s">
        <v>170</v>
      </c>
      <c r="J198" s="546"/>
      <c r="K198" s="325"/>
    </row>
    <row r="199" spans="1:11" ht="25.5">
      <c r="A199" s="251" t="s">
        <v>121</v>
      </c>
      <c r="B199" s="381">
        <v>871</v>
      </c>
      <c r="C199" s="381" t="s">
        <v>222</v>
      </c>
      <c r="D199" s="382" t="s">
        <v>217</v>
      </c>
      <c r="E199" s="383" t="s">
        <v>226</v>
      </c>
      <c r="F199" s="384" t="s">
        <v>59</v>
      </c>
      <c r="G199" s="384" t="s">
        <v>336</v>
      </c>
      <c r="H199" s="385" t="s">
        <v>390</v>
      </c>
      <c r="I199" s="540"/>
      <c r="J199" s="387">
        <f>J200+J205+J214</f>
        <v>1084.3</v>
      </c>
      <c r="K199" s="325"/>
    </row>
    <row r="200" spans="1:11" ht="13.5">
      <c r="A200" s="409" t="s">
        <v>396</v>
      </c>
      <c r="B200" s="507">
        <v>871</v>
      </c>
      <c r="C200" s="507" t="s">
        <v>222</v>
      </c>
      <c r="D200" s="507" t="s">
        <v>217</v>
      </c>
      <c r="E200" s="383" t="s">
        <v>226</v>
      </c>
      <c r="F200" s="384" t="s">
        <v>22</v>
      </c>
      <c r="G200" s="384" t="s">
        <v>336</v>
      </c>
      <c r="H200" s="385" t="s">
        <v>390</v>
      </c>
      <c r="I200" s="403"/>
      <c r="J200" s="536">
        <f>J201+J203</f>
        <v>1000</v>
      </c>
      <c r="K200" s="325"/>
    </row>
    <row r="201" spans="1:11" ht="12.75">
      <c r="A201" s="241" t="s">
        <v>492</v>
      </c>
      <c r="B201" s="275">
        <v>871</v>
      </c>
      <c r="C201" s="275" t="s">
        <v>222</v>
      </c>
      <c r="D201" s="275" t="s">
        <v>217</v>
      </c>
      <c r="E201" s="258" t="s">
        <v>226</v>
      </c>
      <c r="F201" s="246" t="s">
        <v>22</v>
      </c>
      <c r="G201" s="246" t="s">
        <v>336</v>
      </c>
      <c r="H201" s="259" t="s">
        <v>468</v>
      </c>
      <c r="I201" s="460"/>
      <c r="J201" s="546">
        <f>J202</f>
        <v>100</v>
      </c>
      <c r="K201" s="325"/>
    </row>
    <row r="202" spans="1:11" ht="12.75">
      <c r="A202" s="241" t="s">
        <v>171</v>
      </c>
      <c r="B202" s="275">
        <v>871</v>
      </c>
      <c r="C202" s="275" t="s">
        <v>222</v>
      </c>
      <c r="D202" s="275" t="s">
        <v>217</v>
      </c>
      <c r="E202" s="258" t="s">
        <v>226</v>
      </c>
      <c r="F202" s="246" t="s">
        <v>22</v>
      </c>
      <c r="G202" s="246" t="s">
        <v>336</v>
      </c>
      <c r="H202" s="259" t="s">
        <v>468</v>
      </c>
      <c r="I202" s="561" t="s">
        <v>170</v>
      </c>
      <c r="J202" s="546">
        <v>100</v>
      </c>
      <c r="K202" s="325"/>
    </row>
    <row r="203" spans="1:11" ht="12.75">
      <c r="A203" s="241" t="s">
        <v>398</v>
      </c>
      <c r="B203" s="275">
        <v>871</v>
      </c>
      <c r="C203" s="275" t="s">
        <v>222</v>
      </c>
      <c r="D203" s="275" t="s">
        <v>217</v>
      </c>
      <c r="E203" s="258" t="s">
        <v>226</v>
      </c>
      <c r="F203" s="246" t="s">
        <v>22</v>
      </c>
      <c r="G203" s="246" t="s">
        <v>336</v>
      </c>
      <c r="H203" s="259" t="s">
        <v>469</v>
      </c>
      <c r="I203" s="561"/>
      <c r="J203" s="546">
        <f>J204</f>
        <v>900</v>
      </c>
      <c r="K203" s="325"/>
    </row>
    <row r="204" spans="1:11" ht="12.75">
      <c r="A204" s="241" t="s">
        <v>171</v>
      </c>
      <c r="B204" s="275">
        <v>871</v>
      </c>
      <c r="C204" s="275" t="s">
        <v>222</v>
      </c>
      <c r="D204" s="275" t="s">
        <v>217</v>
      </c>
      <c r="E204" s="258" t="s">
        <v>226</v>
      </c>
      <c r="F204" s="246" t="s">
        <v>22</v>
      </c>
      <c r="G204" s="246" t="s">
        <v>336</v>
      </c>
      <c r="H204" s="259" t="s">
        <v>469</v>
      </c>
      <c r="I204" s="561" t="s">
        <v>170</v>
      </c>
      <c r="J204" s="546">
        <v>900</v>
      </c>
      <c r="K204" s="325"/>
    </row>
    <row r="205" spans="1:11" ht="26.25">
      <c r="A205" s="409" t="s">
        <v>470</v>
      </c>
      <c r="B205" s="507">
        <v>871</v>
      </c>
      <c r="C205" s="507" t="s">
        <v>222</v>
      </c>
      <c r="D205" s="507" t="s">
        <v>217</v>
      </c>
      <c r="E205" s="383" t="s">
        <v>226</v>
      </c>
      <c r="F205" s="384" t="s">
        <v>13</v>
      </c>
      <c r="G205" s="384" t="s">
        <v>336</v>
      </c>
      <c r="H205" s="385"/>
      <c r="I205" s="562"/>
      <c r="J205" s="536">
        <f>J206+J208+J210+J212</f>
        <v>60</v>
      </c>
      <c r="K205" s="325"/>
    </row>
    <row r="206" spans="1:11" ht="12.75">
      <c r="A206" s="241" t="s">
        <v>474</v>
      </c>
      <c r="B206" s="275">
        <v>871</v>
      </c>
      <c r="C206" s="275" t="s">
        <v>222</v>
      </c>
      <c r="D206" s="275" t="s">
        <v>217</v>
      </c>
      <c r="E206" s="258" t="s">
        <v>226</v>
      </c>
      <c r="F206" s="246" t="s">
        <v>13</v>
      </c>
      <c r="G206" s="246" t="s">
        <v>336</v>
      </c>
      <c r="H206" s="259" t="s">
        <v>476</v>
      </c>
      <c r="I206" s="561"/>
      <c r="J206" s="546">
        <f>J207</f>
        <v>30</v>
      </c>
      <c r="K206" s="325"/>
    </row>
    <row r="207" spans="1:11" ht="12.75">
      <c r="A207" s="241" t="s">
        <v>171</v>
      </c>
      <c r="B207" s="275">
        <v>871</v>
      </c>
      <c r="C207" s="275" t="s">
        <v>222</v>
      </c>
      <c r="D207" s="275" t="s">
        <v>217</v>
      </c>
      <c r="E207" s="258" t="s">
        <v>226</v>
      </c>
      <c r="F207" s="246" t="s">
        <v>13</v>
      </c>
      <c r="G207" s="246" t="s">
        <v>336</v>
      </c>
      <c r="H207" s="259" t="s">
        <v>476</v>
      </c>
      <c r="I207" s="561" t="s">
        <v>170</v>
      </c>
      <c r="J207" s="546">
        <v>30</v>
      </c>
      <c r="K207" s="325"/>
    </row>
    <row r="208" spans="1:11" ht="1.5" customHeight="1" hidden="1">
      <c r="A208" s="241" t="s">
        <v>123</v>
      </c>
      <c r="B208" s="275">
        <v>871</v>
      </c>
      <c r="C208" s="275" t="s">
        <v>222</v>
      </c>
      <c r="D208" s="275" t="s">
        <v>217</v>
      </c>
      <c r="E208" s="258" t="s">
        <v>226</v>
      </c>
      <c r="F208" s="246" t="s">
        <v>13</v>
      </c>
      <c r="G208" s="246"/>
      <c r="H208" s="259" t="s">
        <v>124</v>
      </c>
      <c r="I208" s="561"/>
      <c r="J208" s="546">
        <f>J209</f>
        <v>0</v>
      </c>
      <c r="K208" s="325"/>
    </row>
    <row r="209" spans="1:11" ht="12.75" hidden="1">
      <c r="A209" s="241" t="s">
        <v>28</v>
      </c>
      <c r="B209" s="275">
        <v>871</v>
      </c>
      <c r="C209" s="275" t="s">
        <v>222</v>
      </c>
      <c r="D209" s="275" t="s">
        <v>217</v>
      </c>
      <c r="E209" s="258" t="s">
        <v>226</v>
      </c>
      <c r="F209" s="246" t="s">
        <v>13</v>
      </c>
      <c r="G209" s="246"/>
      <c r="H209" s="259" t="s">
        <v>124</v>
      </c>
      <c r="I209" s="561" t="s">
        <v>29</v>
      </c>
      <c r="J209" s="546"/>
      <c r="K209" s="325"/>
    </row>
    <row r="210" spans="1:11" ht="51" hidden="1">
      <c r="A210" s="241" t="s">
        <v>126</v>
      </c>
      <c r="B210" s="275">
        <v>871</v>
      </c>
      <c r="C210" s="275" t="s">
        <v>222</v>
      </c>
      <c r="D210" s="275" t="s">
        <v>217</v>
      </c>
      <c r="E210" s="258" t="s">
        <v>226</v>
      </c>
      <c r="F210" s="246" t="s">
        <v>13</v>
      </c>
      <c r="G210" s="246"/>
      <c r="H210" s="259" t="s">
        <v>125</v>
      </c>
      <c r="I210" s="561"/>
      <c r="J210" s="546">
        <f>J211</f>
        <v>0</v>
      </c>
      <c r="K210" s="325"/>
    </row>
    <row r="211" spans="1:11" ht="12.75" hidden="1">
      <c r="A211" s="241" t="s">
        <v>28</v>
      </c>
      <c r="B211" s="275">
        <v>871</v>
      </c>
      <c r="C211" s="275" t="s">
        <v>222</v>
      </c>
      <c r="D211" s="275" t="s">
        <v>217</v>
      </c>
      <c r="E211" s="258" t="s">
        <v>226</v>
      </c>
      <c r="F211" s="246" t="s">
        <v>13</v>
      </c>
      <c r="G211" s="246"/>
      <c r="H211" s="259" t="s">
        <v>125</v>
      </c>
      <c r="I211" s="561" t="s">
        <v>29</v>
      </c>
      <c r="J211" s="546"/>
      <c r="K211" s="325"/>
    </row>
    <row r="212" spans="1:11" ht="12.75" customHeight="1">
      <c r="A212" s="241" t="s">
        <v>494</v>
      </c>
      <c r="B212" s="275">
        <v>871</v>
      </c>
      <c r="C212" s="275" t="s">
        <v>222</v>
      </c>
      <c r="D212" s="275" t="s">
        <v>217</v>
      </c>
      <c r="E212" s="258" t="s">
        <v>226</v>
      </c>
      <c r="F212" s="246" t="s">
        <v>13</v>
      </c>
      <c r="G212" s="246" t="s">
        <v>336</v>
      </c>
      <c r="H212" s="259" t="s">
        <v>477</v>
      </c>
      <c r="I212" s="561"/>
      <c r="J212" s="546">
        <f>J213</f>
        <v>30</v>
      </c>
      <c r="K212" s="325"/>
    </row>
    <row r="213" spans="1:11" ht="19.5" customHeight="1">
      <c r="A213" s="241" t="s">
        <v>171</v>
      </c>
      <c r="B213" s="275">
        <v>871</v>
      </c>
      <c r="C213" s="275" t="s">
        <v>222</v>
      </c>
      <c r="D213" s="275" t="s">
        <v>217</v>
      </c>
      <c r="E213" s="258" t="s">
        <v>226</v>
      </c>
      <c r="F213" s="246" t="s">
        <v>13</v>
      </c>
      <c r="G213" s="246" t="s">
        <v>336</v>
      </c>
      <c r="H213" s="259" t="s">
        <v>477</v>
      </c>
      <c r="I213" s="561" t="s">
        <v>170</v>
      </c>
      <c r="J213" s="546">
        <v>30</v>
      </c>
      <c r="K213" s="325"/>
    </row>
    <row r="214" spans="1:11" ht="16.5" customHeight="1">
      <c r="A214" s="409" t="s">
        <v>56</v>
      </c>
      <c r="B214" s="275">
        <v>871</v>
      </c>
      <c r="C214" s="275" t="s">
        <v>222</v>
      </c>
      <c r="D214" s="275" t="s">
        <v>217</v>
      </c>
      <c r="E214" s="258" t="s">
        <v>322</v>
      </c>
      <c r="F214" s="246"/>
      <c r="G214" s="246"/>
      <c r="H214" s="259"/>
      <c r="I214" s="561"/>
      <c r="J214" s="546">
        <f>J216</f>
        <v>24.3</v>
      </c>
      <c r="K214" s="325"/>
    </row>
    <row r="215" spans="1:11" ht="12.75" hidden="1">
      <c r="A215" s="241" t="s">
        <v>495</v>
      </c>
      <c r="B215" s="275">
        <v>871</v>
      </c>
      <c r="C215" s="275" t="s">
        <v>222</v>
      </c>
      <c r="D215" s="275" t="s">
        <v>217</v>
      </c>
      <c r="E215" s="258" t="s">
        <v>226</v>
      </c>
      <c r="F215" s="246" t="s">
        <v>47</v>
      </c>
      <c r="G215" s="246"/>
      <c r="H215" s="259" t="s">
        <v>128</v>
      </c>
      <c r="I215" s="561"/>
      <c r="J215" s="546">
        <f>J216</f>
        <v>24.3</v>
      </c>
      <c r="K215" s="325"/>
    </row>
    <row r="216" spans="1:11" ht="20.25" customHeight="1">
      <c r="A216" s="241" t="s">
        <v>63</v>
      </c>
      <c r="B216" s="275">
        <v>871</v>
      </c>
      <c r="C216" s="275" t="s">
        <v>222</v>
      </c>
      <c r="D216" s="275" t="s">
        <v>217</v>
      </c>
      <c r="E216" s="258" t="s">
        <v>322</v>
      </c>
      <c r="F216" s="246" t="s">
        <v>61</v>
      </c>
      <c r="G216" s="246"/>
      <c r="H216" s="259"/>
      <c r="I216" s="561"/>
      <c r="J216" s="546">
        <f>J217</f>
        <v>24.3</v>
      </c>
      <c r="K216" s="325"/>
    </row>
    <row r="217" spans="1:11" ht="13.5" customHeight="1">
      <c r="A217" s="241" t="s">
        <v>370</v>
      </c>
      <c r="B217" s="275">
        <v>871</v>
      </c>
      <c r="C217" s="275" t="s">
        <v>222</v>
      </c>
      <c r="D217" s="275" t="s">
        <v>217</v>
      </c>
      <c r="E217" s="258" t="s">
        <v>322</v>
      </c>
      <c r="F217" s="246" t="s">
        <v>61</v>
      </c>
      <c r="G217" s="246" t="s">
        <v>336</v>
      </c>
      <c r="H217" s="259" t="s">
        <v>479</v>
      </c>
      <c r="I217" s="561"/>
      <c r="J217" s="546">
        <v>24.3</v>
      </c>
      <c r="K217" s="325"/>
    </row>
    <row r="218" spans="1:11" ht="20.25" customHeight="1">
      <c r="A218" s="241" t="s">
        <v>28</v>
      </c>
      <c r="B218" s="275">
        <v>871</v>
      </c>
      <c r="C218" s="275" t="s">
        <v>222</v>
      </c>
      <c r="D218" s="275" t="s">
        <v>217</v>
      </c>
      <c r="E218" s="258" t="s">
        <v>322</v>
      </c>
      <c r="F218" s="246" t="s">
        <v>61</v>
      </c>
      <c r="G218" s="246" t="s">
        <v>336</v>
      </c>
      <c r="H218" s="259" t="s">
        <v>479</v>
      </c>
      <c r="I218" s="561" t="s">
        <v>170</v>
      </c>
      <c r="J218" s="546">
        <v>24.3</v>
      </c>
      <c r="K218" s="325"/>
    </row>
    <row r="219" spans="1:11" ht="13.5">
      <c r="A219" s="257" t="s">
        <v>320</v>
      </c>
      <c r="B219" s="257">
        <v>871</v>
      </c>
      <c r="C219" s="257" t="s">
        <v>222</v>
      </c>
      <c r="D219" s="257" t="s">
        <v>222</v>
      </c>
      <c r="E219" s="383"/>
      <c r="F219" s="384"/>
      <c r="G219" s="384"/>
      <c r="H219" s="385"/>
      <c r="I219" s="562"/>
      <c r="J219" s="536">
        <f>J220</f>
        <v>1082</v>
      </c>
      <c r="K219" s="325"/>
    </row>
    <row r="220" spans="1:11" ht="25.5">
      <c r="A220" s="251" t="s">
        <v>121</v>
      </c>
      <c r="B220" s="381">
        <v>871</v>
      </c>
      <c r="C220" s="381" t="s">
        <v>222</v>
      </c>
      <c r="D220" s="382" t="s">
        <v>222</v>
      </c>
      <c r="E220" s="383" t="s">
        <v>226</v>
      </c>
      <c r="F220" s="384" t="s">
        <v>59</v>
      </c>
      <c r="G220" s="384" t="s">
        <v>336</v>
      </c>
      <c r="H220" s="385" t="s">
        <v>390</v>
      </c>
      <c r="I220" s="540"/>
      <c r="J220" s="387">
        <f>J221</f>
        <v>1082</v>
      </c>
      <c r="K220" s="325"/>
    </row>
    <row r="221" spans="1:11" ht="25.5">
      <c r="A221" s="409" t="s">
        <v>402</v>
      </c>
      <c r="B221" s="507">
        <v>871</v>
      </c>
      <c r="C221" s="507" t="s">
        <v>222</v>
      </c>
      <c r="D221" s="507" t="s">
        <v>222</v>
      </c>
      <c r="E221" s="383" t="s">
        <v>226</v>
      </c>
      <c r="F221" s="384" t="s">
        <v>193</v>
      </c>
      <c r="G221" s="384" t="s">
        <v>336</v>
      </c>
      <c r="H221" s="385" t="s">
        <v>390</v>
      </c>
      <c r="I221" s="385"/>
      <c r="J221" s="536">
        <f>J222</f>
        <v>1082</v>
      </c>
      <c r="K221" s="325"/>
    </row>
    <row r="222" spans="1:11" ht="12.75">
      <c r="A222" s="241" t="s">
        <v>403</v>
      </c>
      <c r="B222" s="275">
        <v>871</v>
      </c>
      <c r="C222" s="275" t="s">
        <v>222</v>
      </c>
      <c r="D222" s="275" t="s">
        <v>222</v>
      </c>
      <c r="E222" s="258" t="s">
        <v>226</v>
      </c>
      <c r="F222" s="246" t="s">
        <v>193</v>
      </c>
      <c r="G222" s="246" t="s">
        <v>336</v>
      </c>
      <c r="H222" s="259" t="s">
        <v>439</v>
      </c>
      <c r="I222" s="561"/>
      <c r="J222" s="546">
        <f>SUM(J223:J225)</f>
        <v>1082</v>
      </c>
      <c r="K222" s="325"/>
    </row>
    <row r="223" spans="1:11" ht="38.25">
      <c r="A223" s="241" t="s">
        <v>16</v>
      </c>
      <c r="B223" s="275">
        <v>871</v>
      </c>
      <c r="C223" s="275" t="s">
        <v>222</v>
      </c>
      <c r="D223" s="275" t="s">
        <v>222</v>
      </c>
      <c r="E223" s="258" t="s">
        <v>226</v>
      </c>
      <c r="F223" s="246" t="s">
        <v>193</v>
      </c>
      <c r="G223" s="246" t="s">
        <v>336</v>
      </c>
      <c r="H223" s="259" t="s">
        <v>439</v>
      </c>
      <c r="I223" s="561" t="s">
        <v>175</v>
      </c>
      <c r="J223" s="546">
        <v>806.1</v>
      </c>
      <c r="K223" s="325"/>
    </row>
    <row r="224" spans="1:11" ht="29.25" customHeight="1">
      <c r="A224" s="241" t="s">
        <v>171</v>
      </c>
      <c r="B224" s="275">
        <v>871</v>
      </c>
      <c r="C224" s="275" t="s">
        <v>222</v>
      </c>
      <c r="D224" s="275" t="s">
        <v>222</v>
      </c>
      <c r="E224" s="258" t="s">
        <v>226</v>
      </c>
      <c r="F224" s="246" t="s">
        <v>193</v>
      </c>
      <c r="G224" s="246" t="s">
        <v>336</v>
      </c>
      <c r="H224" s="259" t="s">
        <v>439</v>
      </c>
      <c r="I224" s="561" t="s">
        <v>170</v>
      </c>
      <c r="J224" s="546">
        <v>245.9</v>
      </c>
      <c r="K224" s="325"/>
    </row>
    <row r="225" spans="1:11" ht="12.75">
      <c r="A225" s="241" t="s">
        <v>168</v>
      </c>
      <c r="B225" s="275">
        <v>871</v>
      </c>
      <c r="C225" s="275" t="s">
        <v>222</v>
      </c>
      <c r="D225" s="275" t="s">
        <v>222</v>
      </c>
      <c r="E225" s="258" t="s">
        <v>226</v>
      </c>
      <c r="F225" s="246" t="s">
        <v>193</v>
      </c>
      <c r="G225" s="246" t="s">
        <v>336</v>
      </c>
      <c r="H225" s="259" t="s">
        <v>439</v>
      </c>
      <c r="I225" s="561" t="s">
        <v>263</v>
      </c>
      <c r="J225" s="546">
        <v>30</v>
      </c>
      <c r="K225" s="325"/>
    </row>
    <row r="226" spans="1:11" ht="12.75">
      <c r="A226" s="257" t="s">
        <v>274</v>
      </c>
      <c r="B226" s="449">
        <v>871</v>
      </c>
      <c r="C226" s="449" t="s">
        <v>226</v>
      </c>
      <c r="D226" s="275"/>
      <c r="E226" s="258"/>
      <c r="F226" s="246"/>
      <c r="G226" s="246"/>
      <c r="H226" s="259"/>
      <c r="I226" s="561"/>
      <c r="J226" s="536">
        <f>J227</f>
        <v>20</v>
      </c>
      <c r="K226" s="325"/>
    </row>
    <row r="227" spans="1:11" ht="12.75">
      <c r="A227" s="257" t="s">
        <v>258</v>
      </c>
      <c r="B227" s="449">
        <v>871</v>
      </c>
      <c r="C227" s="449" t="s">
        <v>226</v>
      </c>
      <c r="D227" s="449" t="s">
        <v>222</v>
      </c>
      <c r="E227" s="258"/>
      <c r="F227" s="246"/>
      <c r="G227" s="246"/>
      <c r="H227" s="259"/>
      <c r="I227" s="561"/>
      <c r="J227" s="536">
        <f>J228</f>
        <v>20</v>
      </c>
      <c r="K227" s="325"/>
    </row>
    <row r="228" spans="1:11" ht="38.25">
      <c r="A228" s="251" t="s">
        <v>599</v>
      </c>
      <c r="B228" s="381">
        <v>871</v>
      </c>
      <c r="C228" s="381" t="s">
        <v>226</v>
      </c>
      <c r="D228" s="382" t="s">
        <v>222</v>
      </c>
      <c r="E228" s="383" t="s">
        <v>272</v>
      </c>
      <c r="F228" s="384" t="s">
        <v>59</v>
      </c>
      <c r="G228" s="384" t="s">
        <v>336</v>
      </c>
      <c r="H228" s="385" t="s">
        <v>390</v>
      </c>
      <c r="I228" s="540"/>
      <c r="J228" s="387">
        <f>J229</f>
        <v>20</v>
      </c>
      <c r="K228" s="325"/>
    </row>
    <row r="229" spans="1:11" ht="26.25">
      <c r="A229" s="409" t="s">
        <v>404</v>
      </c>
      <c r="B229" s="507">
        <v>871</v>
      </c>
      <c r="C229" s="507" t="s">
        <v>226</v>
      </c>
      <c r="D229" s="507" t="s">
        <v>222</v>
      </c>
      <c r="E229" s="383" t="s">
        <v>272</v>
      </c>
      <c r="F229" s="384" t="s">
        <v>22</v>
      </c>
      <c r="G229" s="384" t="s">
        <v>336</v>
      </c>
      <c r="H229" s="385" t="s">
        <v>390</v>
      </c>
      <c r="I229" s="548"/>
      <c r="J229" s="536">
        <f>J230</f>
        <v>20</v>
      </c>
      <c r="K229" s="325"/>
    </row>
    <row r="230" spans="1:11" ht="12.75">
      <c r="A230" s="241" t="s">
        <v>405</v>
      </c>
      <c r="B230" s="275">
        <v>871</v>
      </c>
      <c r="C230" s="275" t="s">
        <v>226</v>
      </c>
      <c r="D230" s="275" t="s">
        <v>222</v>
      </c>
      <c r="E230" s="258" t="s">
        <v>272</v>
      </c>
      <c r="F230" s="246" t="s">
        <v>22</v>
      </c>
      <c r="G230" s="246" t="s">
        <v>336</v>
      </c>
      <c r="H230" s="259" t="s">
        <v>481</v>
      </c>
      <c r="I230" s="542"/>
      <c r="J230" s="546">
        <f>J231</f>
        <v>20</v>
      </c>
      <c r="K230" s="325"/>
    </row>
    <row r="231" spans="1:11" ht="12.75">
      <c r="A231" s="241" t="s">
        <v>171</v>
      </c>
      <c r="B231" s="275">
        <v>871</v>
      </c>
      <c r="C231" s="275" t="s">
        <v>226</v>
      </c>
      <c r="D231" s="275" t="s">
        <v>222</v>
      </c>
      <c r="E231" s="258" t="s">
        <v>272</v>
      </c>
      <c r="F231" s="246" t="s">
        <v>22</v>
      </c>
      <c r="G231" s="246" t="s">
        <v>336</v>
      </c>
      <c r="H231" s="259" t="s">
        <v>481</v>
      </c>
      <c r="I231" s="542" t="s">
        <v>170</v>
      </c>
      <c r="J231" s="546">
        <v>20</v>
      </c>
      <c r="K231" s="325"/>
    </row>
    <row r="232" spans="1:11" ht="13.5">
      <c r="A232" s="257" t="s">
        <v>198</v>
      </c>
      <c r="B232" s="449">
        <v>871</v>
      </c>
      <c r="C232" s="449" t="s">
        <v>227</v>
      </c>
      <c r="D232" s="449"/>
      <c r="E232" s="258"/>
      <c r="F232" s="246"/>
      <c r="G232" s="246"/>
      <c r="H232" s="259"/>
      <c r="I232" s="403"/>
      <c r="J232" s="536">
        <f>J233</f>
        <v>1638.2999999999997</v>
      </c>
      <c r="K232" s="325"/>
    </row>
    <row r="233" spans="1:11" ht="12.75">
      <c r="A233" s="264" t="s">
        <v>189</v>
      </c>
      <c r="B233" s="507">
        <v>871</v>
      </c>
      <c r="C233" s="507" t="s">
        <v>227</v>
      </c>
      <c r="D233" s="507" t="s">
        <v>216</v>
      </c>
      <c r="E233" s="258"/>
      <c r="F233" s="246"/>
      <c r="G233" s="246"/>
      <c r="H233" s="259"/>
      <c r="I233" s="542"/>
      <c r="J233" s="536">
        <f>J238</f>
        <v>1638.2999999999997</v>
      </c>
      <c r="K233" s="325"/>
    </row>
    <row r="234" spans="1:11" ht="1.5" customHeight="1" hidden="1">
      <c r="A234" s="251" t="s">
        <v>56</v>
      </c>
      <c r="B234" s="381">
        <v>871</v>
      </c>
      <c r="C234" s="381" t="s">
        <v>227</v>
      </c>
      <c r="D234" s="382" t="s">
        <v>216</v>
      </c>
      <c r="E234" s="383" t="s">
        <v>322</v>
      </c>
      <c r="F234" s="384">
        <v>0</v>
      </c>
      <c r="G234" s="384"/>
      <c r="H234" s="385" t="s">
        <v>60</v>
      </c>
      <c r="I234" s="540"/>
      <c r="J234" s="387">
        <f>J235</f>
        <v>0</v>
      </c>
      <c r="K234" s="325"/>
    </row>
    <row r="235" spans="1:11" ht="12.75" hidden="1">
      <c r="A235" s="241" t="s">
        <v>63</v>
      </c>
      <c r="B235" s="275">
        <v>871</v>
      </c>
      <c r="C235" s="275" t="s">
        <v>227</v>
      </c>
      <c r="D235" s="275" t="s">
        <v>216</v>
      </c>
      <c r="E235" s="278" t="s">
        <v>322</v>
      </c>
      <c r="F235" s="279" t="s">
        <v>61</v>
      </c>
      <c r="G235" s="279"/>
      <c r="H235" s="280" t="s">
        <v>60</v>
      </c>
      <c r="I235" s="542"/>
      <c r="J235" s="546">
        <f>J236</f>
        <v>0</v>
      </c>
      <c r="K235" s="325"/>
    </row>
    <row r="236" spans="1:11" ht="51" hidden="1">
      <c r="A236" s="281" t="s">
        <v>65</v>
      </c>
      <c r="B236" s="275">
        <v>871</v>
      </c>
      <c r="C236" s="275" t="s">
        <v>227</v>
      </c>
      <c r="D236" s="275" t="s">
        <v>216</v>
      </c>
      <c r="E236" s="244" t="s">
        <v>322</v>
      </c>
      <c r="F236" s="245" t="s">
        <v>61</v>
      </c>
      <c r="G236" s="245"/>
      <c r="H236" s="273" t="s">
        <v>64</v>
      </c>
      <c r="I236" s="563"/>
      <c r="J236" s="546">
        <f>J237</f>
        <v>0</v>
      </c>
      <c r="K236" s="325"/>
    </row>
    <row r="237" spans="1:11" ht="0.75" customHeight="1" hidden="1">
      <c r="A237" s="261" t="s">
        <v>67</v>
      </c>
      <c r="B237" s="275">
        <v>871</v>
      </c>
      <c r="C237" s="275" t="s">
        <v>227</v>
      </c>
      <c r="D237" s="275" t="s">
        <v>216</v>
      </c>
      <c r="E237" s="244" t="s">
        <v>322</v>
      </c>
      <c r="F237" s="245" t="s">
        <v>61</v>
      </c>
      <c r="G237" s="245"/>
      <c r="H237" s="273" t="s">
        <v>64</v>
      </c>
      <c r="I237" s="542" t="s">
        <v>66</v>
      </c>
      <c r="J237" s="546"/>
      <c r="K237" s="325"/>
    </row>
    <row r="238" spans="1:11" ht="45.75" customHeight="1">
      <c r="A238" s="251" t="s">
        <v>596</v>
      </c>
      <c r="B238" s="381">
        <v>871</v>
      </c>
      <c r="C238" s="381" t="s">
        <v>227</v>
      </c>
      <c r="D238" s="382" t="s">
        <v>216</v>
      </c>
      <c r="E238" s="383" t="s">
        <v>222</v>
      </c>
      <c r="F238" s="384" t="s">
        <v>59</v>
      </c>
      <c r="G238" s="384"/>
      <c r="H238" s="385" t="s">
        <v>60</v>
      </c>
      <c r="I238" s="540"/>
      <c r="J238" s="387">
        <f>J239+J242+J247</f>
        <v>1638.2999999999997</v>
      </c>
      <c r="K238" s="325"/>
    </row>
    <row r="239" spans="1:11" ht="13.5">
      <c r="A239" s="409" t="s">
        <v>496</v>
      </c>
      <c r="B239" s="507">
        <v>871</v>
      </c>
      <c r="C239" s="507" t="s">
        <v>227</v>
      </c>
      <c r="D239" s="507" t="s">
        <v>216</v>
      </c>
      <c r="E239" s="383" t="s">
        <v>222</v>
      </c>
      <c r="F239" s="384" t="s">
        <v>22</v>
      </c>
      <c r="G239" s="384" t="s">
        <v>336</v>
      </c>
      <c r="H239" s="385" t="s">
        <v>390</v>
      </c>
      <c r="I239" s="548"/>
      <c r="J239" s="536">
        <f>J240</f>
        <v>20</v>
      </c>
      <c r="K239" s="325"/>
    </row>
    <row r="240" spans="1:11" ht="12.75">
      <c r="A240" s="241" t="s">
        <v>407</v>
      </c>
      <c r="B240" s="275">
        <v>871</v>
      </c>
      <c r="C240" s="275" t="s">
        <v>227</v>
      </c>
      <c r="D240" s="275" t="s">
        <v>216</v>
      </c>
      <c r="E240" s="258" t="s">
        <v>222</v>
      </c>
      <c r="F240" s="246" t="s">
        <v>22</v>
      </c>
      <c r="G240" s="246" t="s">
        <v>336</v>
      </c>
      <c r="H240" s="259" t="s">
        <v>482</v>
      </c>
      <c r="I240" s="542"/>
      <c r="J240" s="546">
        <f>J241</f>
        <v>20</v>
      </c>
      <c r="K240" s="325"/>
    </row>
    <row r="241" spans="1:11" ht="12.75">
      <c r="A241" s="241" t="s">
        <v>171</v>
      </c>
      <c r="B241" s="275">
        <v>871</v>
      </c>
      <c r="C241" s="275" t="s">
        <v>227</v>
      </c>
      <c r="D241" s="275" t="s">
        <v>216</v>
      </c>
      <c r="E241" s="258" t="s">
        <v>222</v>
      </c>
      <c r="F241" s="246" t="s">
        <v>22</v>
      </c>
      <c r="G241" s="246" t="s">
        <v>336</v>
      </c>
      <c r="H241" s="259" t="s">
        <v>482</v>
      </c>
      <c r="I241" s="542" t="s">
        <v>170</v>
      </c>
      <c r="J241" s="546">
        <v>20</v>
      </c>
      <c r="K241" s="325"/>
    </row>
    <row r="242" spans="1:11" ht="26.25">
      <c r="A242" s="409" t="s">
        <v>497</v>
      </c>
      <c r="B242" s="507">
        <v>871</v>
      </c>
      <c r="C242" s="507" t="s">
        <v>227</v>
      </c>
      <c r="D242" s="507" t="s">
        <v>216</v>
      </c>
      <c r="E242" s="383" t="s">
        <v>222</v>
      </c>
      <c r="F242" s="384" t="s">
        <v>13</v>
      </c>
      <c r="G242" s="384"/>
      <c r="H242" s="385" t="s">
        <v>390</v>
      </c>
      <c r="I242" s="548"/>
      <c r="J242" s="536">
        <f>J243</f>
        <v>1618.2999999999997</v>
      </c>
      <c r="K242" s="325"/>
    </row>
    <row r="243" spans="1:11" ht="12.75">
      <c r="A243" s="241" t="s">
        <v>403</v>
      </c>
      <c r="B243" s="275">
        <v>871</v>
      </c>
      <c r="C243" s="275" t="s">
        <v>227</v>
      </c>
      <c r="D243" s="275" t="s">
        <v>216</v>
      </c>
      <c r="E243" s="258" t="s">
        <v>222</v>
      </c>
      <c r="F243" s="246" t="s">
        <v>13</v>
      </c>
      <c r="G243" s="246" t="s">
        <v>336</v>
      </c>
      <c r="H243" s="259" t="s">
        <v>439</v>
      </c>
      <c r="I243" s="542"/>
      <c r="J243" s="546">
        <f>SUM(J244:J246)</f>
        <v>1618.2999999999997</v>
      </c>
      <c r="K243" s="325"/>
    </row>
    <row r="244" spans="1:11" ht="38.25">
      <c r="A244" s="241" t="s">
        <v>16</v>
      </c>
      <c r="B244" s="275">
        <v>871</v>
      </c>
      <c r="C244" s="275" t="s">
        <v>227</v>
      </c>
      <c r="D244" s="275" t="s">
        <v>216</v>
      </c>
      <c r="E244" s="258" t="s">
        <v>222</v>
      </c>
      <c r="F244" s="246" t="s">
        <v>13</v>
      </c>
      <c r="G244" s="246" t="s">
        <v>336</v>
      </c>
      <c r="H244" s="259" t="s">
        <v>439</v>
      </c>
      <c r="I244" s="542" t="s">
        <v>175</v>
      </c>
      <c r="J244" s="546">
        <v>1035.6</v>
      </c>
      <c r="K244" s="325"/>
    </row>
    <row r="245" spans="1:11" ht="12.75">
      <c r="A245" s="241" t="s">
        <v>28</v>
      </c>
      <c r="B245" s="275">
        <v>871</v>
      </c>
      <c r="C245" s="275" t="s">
        <v>227</v>
      </c>
      <c r="D245" s="275" t="s">
        <v>216</v>
      </c>
      <c r="E245" s="258" t="s">
        <v>222</v>
      </c>
      <c r="F245" s="246" t="s">
        <v>13</v>
      </c>
      <c r="G245" s="246" t="s">
        <v>336</v>
      </c>
      <c r="H245" s="259" t="s">
        <v>439</v>
      </c>
      <c r="I245" s="542" t="s">
        <v>170</v>
      </c>
      <c r="J245" s="546">
        <v>443.6</v>
      </c>
      <c r="K245" s="325"/>
    </row>
    <row r="246" spans="1:11" ht="12.75">
      <c r="A246" s="241" t="s">
        <v>409</v>
      </c>
      <c r="B246" s="275">
        <v>871</v>
      </c>
      <c r="C246" s="275" t="s">
        <v>227</v>
      </c>
      <c r="D246" s="275" t="s">
        <v>216</v>
      </c>
      <c r="E246" s="258" t="s">
        <v>222</v>
      </c>
      <c r="F246" s="246" t="s">
        <v>13</v>
      </c>
      <c r="G246" s="246" t="s">
        <v>336</v>
      </c>
      <c r="H246" s="259" t="s">
        <v>337</v>
      </c>
      <c r="I246" s="542" t="s">
        <v>175</v>
      </c>
      <c r="J246" s="546">
        <v>139.1</v>
      </c>
      <c r="K246" s="325"/>
    </row>
    <row r="247" spans="1:11" ht="1.5" customHeight="1">
      <c r="A247" s="241" t="s">
        <v>68</v>
      </c>
      <c r="B247" s="275">
        <v>871</v>
      </c>
      <c r="C247" s="275" t="s">
        <v>227</v>
      </c>
      <c r="D247" s="275" t="s">
        <v>216</v>
      </c>
      <c r="E247" s="258" t="s">
        <v>222</v>
      </c>
      <c r="F247" s="246" t="s">
        <v>47</v>
      </c>
      <c r="G247" s="246"/>
      <c r="H247" s="259"/>
      <c r="I247" s="542"/>
      <c r="J247" s="546">
        <f>J248</f>
        <v>0</v>
      </c>
      <c r="K247" s="325"/>
    </row>
    <row r="248" spans="1:11" ht="51" hidden="1">
      <c r="A248" s="241" t="s">
        <v>69</v>
      </c>
      <c r="B248" s="275">
        <v>871</v>
      </c>
      <c r="C248" s="275" t="s">
        <v>227</v>
      </c>
      <c r="D248" s="275" t="s">
        <v>216</v>
      </c>
      <c r="E248" s="258" t="s">
        <v>222</v>
      </c>
      <c r="F248" s="246" t="s">
        <v>47</v>
      </c>
      <c r="G248" s="246"/>
      <c r="H248" s="259" t="s">
        <v>202</v>
      </c>
      <c r="I248" s="542"/>
      <c r="J248" s="546">
        <f>J249+J250+J251</f>
        <v>0</v>
      </c>
      <c r="K248" s="325"/>
    </row>
    <row r="249" spans="1:11" ht="38.25" hidden="1">
      <c r="A249" s="241" t="s">
        <v>16</v>
      </c>
      <c r="B249" s="275">
        <v>871</v>
      </c>
      <c r="C249" s="275" t="s">
        <v>227</v>
      </c>
      <c r="D249" s="275" t="s">
        <v>216</v>
      </c>
      <c r="E249" s="258" t="s">
        <v>222</v>
      </c>
      <c r="F249" s="246" t="s">
        <v>47</v>
      </c>
      <c r="G249" s="246"/>
      <c r="H249" s="259" t="s">
        <v>202</v>
      </c>
      <c r="I249" s="542" t="s">
        <v>24</v>
      </c>
      <c r="J249" s="546"/>
      <c r="K249" s="325"/>
    </row>
    <row r="250" spans="1:11" ht="12.75" hidden="1">
      <c r="A250" s="241" t="s">
        <v>28</v>
      </c>
      <c r="B250" s="275">
        <v>871</v>
      </c>
      <c r="C250" s="275" t="s">
        <v>227</v>
      </c>
      <c r="D250" s="275" t="s">
        <v>216</v>
      </c>
      <c r="E250" s="258" t="s">
        <v>222</v>
      </c>
      <c r="F250" s="246" t="s">
        <v>47</v>
      </c>
      <c r="G250" s="246"/>
      <c r="H250" s="259" t="s">
        <v>202</v>
      </c>
      <c r="I250" s="542" t="s">
        <v>29</v>
      </c>
      <c r="J250" s="546"/>
      <c r="K250" s="325"/>
    </row>
    <row r="251" spans="1:11" ht="12.75" hidden="1">
      <c r="A251" s="241" t="s">
        <v>30</v>
      </c>
      <c r="B251" s="275">
        <v>871</v>
      </c>
      <c r="C251" s="275" t="s">
        <v>227</v>
      </c>
      <c r="D251" s="275" t="s">
        <v>216</v>
      </c>
      <c r="E251" s="258" t="s">
        <v>222</v>
      </c>
      <c r="F251" s="246" t="s">
        <v>47</v>
      </c>
      <c r="G251" s="246"/>
      <c r="H251" s="259" t="s">
        <v>202</v>
      </c>
      <c r="I251" s="542" t="s">
        <v>31</v>
      </c>
      <c r="J251" s="546"/>
      <c r="K251" s="325"/>
    </row>
    <row r="252" spans="1:11" ht="13.5">
      <c r="A252" s="257" t="s">
        <v>319</v>
      </c>
      <c r="B252" s="507">
        <v>871</v>
      </c>
      <c r="C252" s="507" t="s">
        <v>245</v>
      </c>
      <c r="D252" s="275"/>
      <c r="E252" s="258"/>
      <c r="F252" s="246"/>
      <c r="G252" s="246"/>
      <c r="H252" s="259"/>
      <c r="I252" s="407"/>
      <c r="J252" s="536">
        <f>J258++J253</f>
        <v>202</v>
      </c>
      <c r="K252" s="325"/>
    </row>
    <row r="253" spans="1:11" ht="13.5">
      <c r="A253" s="257" t="s">
        <v>137</v>
      </c>
      <c r="B253" s="507">
        <v>871</v>
      </c>
      <c r="C253" s="507" t="s">
        <v>245</v>
      </c>
      <c r="D253" s="507" t="s">
        <v>216</v>
      </c>
      <c r="E253" s="258"/>
      <c r="F253" s="246"/>
      <c r="G253" s="246"/>
      <c r="H253" s="259"/>
      <c r="I253" s="407"/>
      <c r="J253" s="536">
        <f>J254</f>
        <v>192</v>
      </c>
      <c r="K253" s="325"/>
    </row>
    <row r="254" spans="1:11" ht="13.5">
      <c r="A254" s="251" t="s">
        <v>134</v>
      </c>
      <c r="B254" s="381">
        <v>871</v>
      </c>
      <c r="C254" s="381" t="s">
        <v>245</v>
      </c>
      <c r="D254" s="382" t="s">
        <v>216</v>
      </c>
      <c r="E254" s="383" t="s">
        <v>135</v>
      </c>
      <c r="F254" s="384" t="s">
        <v>59</v>
      </c>
      <c r="G254" s="384"/>
      <c r="H254" s="564" t="s">
        <v>390</v>
      </c>
      <c r="I254" s="540"/>
      <c r="J254" s="387">
        <f>J255</f>
        <v>192</v>
      </c>
      <c r="K254" s="325"/>
    </row>
    <row r="255" spans="1:11" ht="25.5">
      <c r="A255" s="251" t="s">
        <v>136</v>
      </c>
      <c r="B255" s="531">
        <v>871</v>
      </c>
      <c r="C255" s="531" t="s">
        <v>245</v>
      </c>
      <c r="D255" s="532" t="s">
        <v>216</v>
      </c>
      <c r="E255" s="565" t="s">
        <v>135</v>
      </c>
      <c r="F255" s="566" t="s">
        <v>22</v>
      </c>
      <c r="G255" s="566" t="s">
        <v>336</v>
      </c>
      <c r="H255" s="567" t="s">
        <v>390</v>
      </c>
      <c r="I255" s="540"/>
      <c r="J255" s="387">
        <f>J256</f>
        <v>192</v>
      </c>
      <c r="K255" s="325"/>
    </row>
    <row r="256" spans="1:11" ht="25.5">
      <c r="A256" s="256" t="s">
        <v>136</v>
      </c>
      <c r="B256" s="282">
        <v>871</v>
      </c>
      <c r="C256" s="282" t="s">
        <v>245</v>
      </c>
      <c r="D256" s="270" t="s">
        <v>216</v>
      </c>
      <c r="E256" s="533" t="s">
        <v>135</v>
      </c>
      <c r="F256" s="534" t="s">
        <v>22</v>
      </c>
      <c r="G256" s="534" t="s">
        <v>336</v>
      </c>
      <c r="H256" s="535" t="s">
        <v>442</v>
      </c>
      <c r="I256" s="539"/>
      <c r="J256" s="307">
        <f>J257</f>
        <v>192</v>
      </c>
      <c r="K256" s="325"/>
    </row>
    <row r="257" spans="1:11" ht="12.75">
      <c r="A257" s="261" t="s">
        <v>178</v>
      </c>
      <c r="B257" s="282">
        <v>871</v>
      </c>
      <c r="C257" s="282" t="s">
        <v>245</v>
      </c>
      <c r="D257" s="270" t="s">
        <v>216</v>
      </c>
      <c r="E257" s="533" t="s">
        <v>135</v>
      </c>
      <c r="F257" s="534" t="s">
        <v>22</v>
      </c>
      <c r="G257" s="534" t="s">
        <v>336</v>
      </c>
      <c r="H257" s="535" t="s">
        <v>442</v>
      </c>
      <c r="I257" s="539" t="s">
        <v>334</v>
      </c>
      <c r="J257" s="307">
        <v>192</v>
      </c>
      <c r="K257" s="325"/>
    </row>
    <row r="258" spans="1:11" ht="13.5">
      <c r="A258" s="257" t="s">
        <v>321</v>
      </c>
      <c r="B258" s="507">
        <v>871</v>
      </c>
      <c r="C258" s="507" t="s">
        <v>245</v>
      </c>
      <c r="D258" s="507" t="s">
        <v>217</v>
      </c>
      <c r="E258" s="383"/>
      <c r="F258" s="384"/>
      <c r="G258" s="384"/>
      <c r="H258" s="385"/>
      <c r="I258" s="407"/>
      <c r="J258" s="536">
        <f>J259</f>
        <v>10</v>
      </c>
      <c r="K258" s="325"/>
    </row>
    <row r="259" spans="1:11" ht="25.5">
      <c r="A259" s="251" t="s">
        <v>597</v>
      </c>
      <c r="B259" s="381">
        <v>871</v>
      </c>
      <c r="C259" s="381" t="s">
        <v>245</v>
      </c>
      <c r="D259" s="382" t="s">
        <v>217</v>
      </c>
      <c r="E259" s="383" t="s">
        <v>245</v>
      </c>
      <c r="F259" s="384" t="s">
        <v>59</v>
      </c>
      <c r="G259" s="384" t="s">
        <v>336</v>
      </c>
      <c r="H259" s="385" t="s">
        <v>390</v>
      </c>
      <c r="I259" s="540"/>
      <c r="J259" s="387">
        <f>J260</f>
        <v>10</v>
      </c>
      <c r="K259" s="325"/>
    </row>
    <row r="260" spans="1:11" ht="13.5">
      <c r="A260" s="409" t="s">
        <v>411</v>
      </c>
      <c r="B260" s="507">
        <v>871</v>
      </c>
      <c r="C260" s="507" t="s">
        <v>245</v>
      </c>
      <c r="D260" s="507" t="s">
        <v>217</v>
      </c>
      <c r="E260" s="383" t="s">
        <v>245</v>
      </c>
      <c r="F260" s="384" t="s">
        <v>22</v>
      </c>
      <c r="G260" s="384" t="s">
        <v>336</v>
      </c>
      <c r="H260" s="385" t="s">
        <v>390</v>
      </c>
      <c r="I260" s="548"/>
      <c r="J260" s="536">
        <f>J261</f>
        <v>10</v>
      </c>
      <c r="K260" s="325"/>
    </row>
    <row r="261" spans="1:11" ht="12.75">
      <c r="A261" s="241" t="s">
        <v>412</v>
      </c>
      <c r="B261" s="275">
        <v>871</v>
      </c>
      <c r="C261" s="275" t="s">
        <v>245</v>
      </c>
      <c r="D261" s="275" t="s">
        <v>217</v>
      </c>
      <c r="E261" s="258" t="s">
        <v>245</v>
      </c>
      <c r="F261" s="246" t="s">
        <v>22</v>
      </c>
      <c r="G261" s="246" t="s">
        <v>336</v>
      </c>
      <c r="H261" s="259" t="s">
        <v>483</v>
      </c>
      <c r="I261" s="542"/>
      <c r="J261" s="546">
        <f>J262</f>
        <v>10</v>
      </c>
      <c r="K261" s="325"/>
    </row>
    <row r="262" spans="1:11" ht="12.75">
      <c r="A262" s="241" t="s">
        <v>171</v>
      </c>
      <c r="B262" s="275">
        <v>871</v>
      </c>
      <c r="C262" s="275" t="s">
        <v>245</v>
      </c>
      <c r="D262" s="275" t="s">
        <v>217</v>
      </c>
      <c r="E262" s="258" t="s">
        <v>245</v>
      </c>
      <c r="F262" s="246" t="s">
        <v>22</v>
      </c>
      <c r="G262" s="246" t="s">
        <v>336</v>
      </c>
      <c r="H262" s="259" t="s">
        <v>483</v>
      </c>
      <c r="I262" s="542" t="s">
        <v>170</v>
      </c>
      <c r="J262" s="546">
        <v>10</v>
      </c>
      <c r="K262" s="325"/>
    </row>
    <row r="263" spans="1:11" ht="12.75">
      <c r="A263" s="110" t="s">
        <v>56</v>
      </c>
      <c r="B263" s="275" t="s">
        <v>232</v>
      </c>
      <c r="C263" s="275" t="s">
        <v>275</v>
      </c>
      <c r="D263" s="275" t="s">
        <v>216</v>
      </c>
      <c r="E263" s="258" t="s">
        <v>322</v>
      </c>
      <c r="F263" s="246" t="s">
        <v>61</v>
      </c>
      <c r="G263" s="246" t="s">
        <v>336</v>
      </c>
      <c r="H263" s="259" t="s">
        <v>590</v>
      </c>
      <c r="I263" s="542"/>
      <c r="J263" s="546">
        <v>10</v>
      </c>
      <c r="K263" s="325"/>
    </row>
    <row r="264" spans="1:11" ht="30">
      <c r="A264" s="601" t="s">
        <v>559</v>
      </c>
      <c r="B264" s="275" t="s">
        <v>232</v>
      </c>
      <c r="C264" s="275" t="s">
        <v>275</v>
      </c>
      <c r="D264" s="275" t="s">
        <v>216</v>
      </c>
      <c r="E264" s="258" t="s">
        <v>322</v>
      </c>
      <c r="F264" s="246" t="s">
        <v>61</v>
      </c>
      <c r="G264" s="246" t="s">
        <v>336</v>
      </c>
      <c r="H264" s="259" t="s">
        <v>590</v>
      </c>
      <c r="I264" s="542"/>
      <c r="J264" s="546">
        <v>10</v>
      </c>
      <c r="K264" s="325"/>
    </row>
    <row r="265" spans="1:11" ht="26.25" customHeight="1">
      <c r="A265" s="241" t="s">
        <v>591</v>
      </c>
      <c r="B265" s="275" t="s">
        <v>232</v>
      </c>
      <c r="C265" s="275" t="s">
        <v>275</v>
      </c>
      <c r="D265" s="275" t="s">
        <v>216</v>
      </c>
      <c r="E265" s="258" t="s">
        <v>322</v>
      </c>
      <c r="F265" s="246" t="s">
        <v>61</v>
      </c>
      <c r="G265" s="246" t="s">
        <v>336</v>
      </c>
      <c r="H265" s="259" t="s">
        <v>590</v>
      </c>
      <c r="I265" s="542" t="s">
        <v>593</v>
      </c>
      <c r="J265" s="546">
        <v>10</v>
      </c>
      <c r="K265" s="325"/>
    </row>
    <row r="266" spans="1:10" ht="16.5" customHeight="1">
      <c r="A266" s="319"/>
      <c r="B266" s="1"/>
      <c r="C266" s="320"/>
      <c r="D266" s="320"/>
      <c r="E266" s="319"/>
      <c r="F266" s="319"/>
      <c r="G266" s="319"/>
      <c r="H266" s="319"/>
      <c r="I266" s="321"/>
      <c r="J266" s="322">
        <f>J11+J94+J101+J120+J151+J226+J232+J252+J263</f>
        <v>8170.5</v>
      </c>
    </row>
  </sheetData>
  <sheetProtection/>
  <mergeCells count="11">
    <mergeCell ref="H1:J1"/>
    <mergeCell ref="A5:J5"/>
    <mergeCell ref="A2:J2"/>
    <mergeCell ref="C3:J3"/>
    <mergeCell ref="C4:J4"/>
    <mergeCell ref="C8:I8"/>
    <mergeCell ref="J8:J9"/>
    <mergeCell ref="E9:H9"/>
    <mergeCell ref="B8:B9"/>
    <mergeCell ref="A6:J6"/>
    <mergeCell ref="I7:J7"/>
  </mergeCells>
  <printOptions/>
  <pageMargins left="0.7086614173228347" right="0.2755905511811024" top="0.31496062992125984" bottom="0.31496062992125984" header="0.2755905511811024" footer="0.15748031496062992"/>
  <pageSetup horizontalDpi="600" verticalDpi="600" orientation="portrait" paperSize="9" scale="70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74"/>
  <sheetViews>
    <sheetView zoomScalePageLayoutView="0" workbookViewId="0" topLeftCell="A1">
      <selection activeCell="P235" sqref="P235"/>
    </sheetView>
  </sheetViews>
  <sheetFormatPr defaultColWidth="9.140625" defaultRowHeight="12.75"/>
  <cols>
    <col min="1" max="1" width="70.8515625" style="0" customWidth="1"/>
    <col min="2" max="2" width="6.421875" style="0" customWidth="1"/>
    <col min="3" max="3" width="5.57421875" style="0" customWidth="1"/>
    <col min="4" max="4" width="4.7109375" style="0" customWidth="1"/>
    <col min="5" max="5" width="5.57421875" style="0" customWidth="1"/>
    <col min="6" max="7" width="5.00390625" style="0" customWidth="1"/>
    <col min="8" max="8" width="6.28125" style="0" customWidth="1"/>
    <col min="9" max="9" width="4.8515625" style="0" customWidth="1"/>
    <col min="10" max="10" width="9.57421875" style="0" bestFit="1" customWidth="1"/>
    <col min="11" max="11" width="10.28125" style="0" customWidth="1"/>
  </cols>
  <sheetData>
    <row r="1" spans="5:9" ht="12.75">
      <c r="E1" s="679" t="s">
        <v>147</v>
      </c>
      <c r="F1" s="679"/>
      <c r="G1" s="679"/>
      <c r="H1" s="679"/>
      <c r="I1" s="679"/>
    </row>
    <row r="2" spans="1:11" ht="25.5" customHeight="1">
      <c r="A2" s="643" t="s">
        <v>277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</row>
    <row r="3" spans="1:11" ht="36.75" customHeight="1">
      <c r="A3" s="240"/>
      <c r="B3" s="240"/>
      <c r="C3" s="643" t="s">
        <v>330</v>
      </c>
      <c r="D3" s="643"/>
      <c r="E3" s="643"/>
      <c r="F3" s="643"/>
      <c r="G3" s="643"/>
      <c r="H3" s="643"/>
      <c r="I3" s="643"/>
      <c r="J3" s="643"/>
      <c r="K3" s="643"/>
    </row>
    <row r="4" spans="1:11" ht="12.75">
      <c r="A4" s="240"/>
      <c r="B4" s="240"/>
      <c r="C4" s="642" t="s">
        <v>148</v>
      </c>
      <c r="D4" s="642"/>
      <c r="E4" s="642"/>
      <c r="F4" s="642"/>
      <c r="G4" s="642"/>
      <c r="H4" s="642"/>
      <c r="I4" s="642"/>
      <c r="J4" s="642"/>
      <c r="K4" s="642"/>
    </row>
    <row r="5" spans="1:11" ht="30.75" customHeight="1">
      <c r="A5" s="681" t="s">
        <v>280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</row>
    <row r="6" spans="1:11" ht="23.25" customHeight="1">
      <c r="A6" s="683" t="s">
        <v>342</v>
      </c>
      <c r="B6" s="683"/>
      <c r="C6" s="683"/>
      <c r="D6" s="683"/>
      <c r="E6" s="683"/>
      <c r="F6" s="683"/>
      <c r="G6" s="683"/>
      <c r="H6" s="683"/>
      <c r="I6" s="683"/>
      <c r="J6" s="683"/>
      <c r="K6" s="683"/>
    </row>
    <row r="7" spans="1:10" ht="24" customHeight="1">
      <c r="A7" s="12"/>
      <c r="B7" s="12"/>
      <c r="C7" s="8"/>
      <c r="D7" s="8"/>
      <c r="E7" s="12"/>
      <c r="F7" s="12"/>
      <c r="G7" s="12"/>
      <c r="H7" s="12"/>
      <c r="I7" s="684" t="s">
        <v>259</v>
      </c>
      <c r="J7" s="684"/>
    </row>
    <row r="8" spans="1:11" ht="28.5" customHeight="1">
      <c r="A8" s="5" t="s">
        <v>237</v>
      </c>
      <c r="B8" s="675" t="s">
        <v>229</v>
      </c>
      <c r="C8" s="685" t="s">
        <v>12</v>
      </c>
      <c r="D8" s="686"/>
      <c r="E8" s="686"/>
      <c r="F8" s="686"/>
      <c r="G8" s="686"/>
      <c r="H8" s="686"/>
      <c r="I8" s="687"/>
      <c r="J8" s="673" t="s">
        <v>314</v>
      </c>
      <c r="K8" s="673" t="s">
        <v>341</v>
      </c>
    </row>
    <row r="9" spans="1:11" ht="50.25">
      <c r="A9" s="4"/>
      <c r="B9" s="676"/>
      <c r="C9" s="42" t="s">
        <v>240</v>
      </c>
      <c r="D9" s="43" t="s">
        <v>239</v>
      </c>
      <c r="E9" s="682" t="s">
        <v>238</v>
      </c>
      <c r="F9" s="682"/>
      <c r="G9" s="682"/>
      <c r="H9" s="682"/>
      <c r="I9" s="44" t="s">
        <v>241</v>
      </c>
      <c r="J9" s="673"/>
      <c r="K9" s="673"/>
    </row>
    <row r="10" spans="1:11" ht="20.25" customHeight="1">
      <c r="A10" s="391" t="s">
        <v>281</v>
      </c>
      <c r="B10" s="392">
        <v>871</v>
      </c>
      <c r="C10" s="42"/>
      <c r="D10" s="393"/>
      <c r="E10" s="375"/>
      <c r="F10" s="394"/>
      <c r="G10" s="394"/>
      <c r="H10" s="395"/>
      <c r="I10" s="44"/>
      <c r="J10" s="396">
        <f>J273</f>
        <v>7828.299999999999</v>
      </c>
      <c r="K10" s="396">
        <f>K273</f>
        <v>7933.299999999999</v>
      </c>
    </row>
    <row r="11" spans="1:11" ht="14.25">
      <c r="A11" s="397" t="s">
        <v>215</v>
      </c>
      <c r="B11" s="398">
        <v>871</v>
      </c>
      <c r="C11" s="398" t="s">
        <v>216</v>
      </c>
      <c r="D11" s="399" t="s">
        <v>213</v>
      </c>
      <c r="E11" s="400"/>
      <c r="F11" s="401"/>
      <c r="G11" s="401"/>
      <c r="H11" s="402" t="s">
        <v>214</v>
      </c>
      <c r="I11" s="403" t="s">
        <v>212</v>
      </c>
      <c r="J11" s="404">
        <f>J17+J50+J55</f>
        <v>3725.5</v>
      </c>
      <c r="K11" s="404">
        <f>K17+K50+K55</f>
        <v>3727.5</v>
      </c>
    </row>
    <row r="12" spans="1:11" ht="0.75" customHeight="1">
      <c r="A12" s="249" t="s">
        <v>218</v>
      </c>
      <c r="B12" s="405">
        <v>871</v>
      </c>
      <c r="C12" s="405" t="s">
        <v>216</v>
      </c>
      <c r="D12" s="406" t="s">
        <v>219</v>
      </c>
      <c r="E12" s="400"/>
      <c r="F12" s="401"/>
      <c r="G12" s="401"/>
      <c r="H12" s="402" t="s">
        <v>214</v>
      </c>
      <c r="I12" s="407" t="s">
        <v>212</v>
      </c>
      <c r="J12" s="408">
        <f aca="true" t="shared" si="0" ref="J12:K15">J13</f>
        <v>0</v>
      </c>
      <c r="K12" s="408">
        <f t="shared" si="0"/>
        <v>0</v>
      </c>
    </row>
    <row r="13" spans="1:11" ht="12.75" hidden="1">
      <c r="A13" s="409" t="s">
        <v>19</v>
      </c>
      <c r="B13" s="410">
        <v>871</v>
      </c>
      <c r="C13" s="410" t="s">
        <v>216</v>
      </c>
      <c r="D13" s="411" t="s">
        <v>219</v>
      </c>
      <c r="E13" s="412" t="s">
        <v>14</v>
      </c>
      <c r="F13" s="413" t="s">
        <v>59</v>
      </c>
      <c r="G13" s="413" t="s">
        <v>336</v>
      </c>
      <c r="H13" s="414" t="s">
        <v>60</v>
      </c>
      <c r="I13" s="415"/>
      <c r="J13" s="306">
        <f t="shared" si="0"/>
        <v>0</v>
      </c>
      <c r="K13" s="306">
        <f t="shared" si="0"/>
        <v>0</v>
      </c>
    </row>
    <row r="14" spans="1:11" ht="12.75" hidden="1">
      <c r="A14" s="409" t="s">
        <v>204</v>
      </c>
      <c r="B14" s="416">
        <v>871</v>
      </c>
      <c r="C14" s="416" t="s">
        <v>216</v>
      </c>
      <c r="D14" s="417" t="s">
        <v>219</v>
      </c>
      <c r="E14" s="418" t="s">
        <v>17</v>
      </c>
      <c r="F14" s="419" t="s">
        <v>13</v>
      </c>
      <c r="G14" s="419" t="s">
        <v>336</v>
      </c>
      <c r="H14" s="420" t="s">
        <v>60</v>
      </c>
      <c r="I14" s="415"/>
      <c r="J14" s="306">
        <f t="shared" si="0"/>
        <v>0</v>
      </c>
      <c r="K14" s="306">
        <f t="shared" si="0"/>
        <v>0</v>
      </c>
    </row>
    <row r="15" spans="1:11" ht="38.25" hidden="1">
      <c r="A15" s="250" t="s">
        <v>15</v>
      </c>
      <c r="B15" s="416">
        <v>871</v>
      </c>
      <c r="C15" s="416" t="s">
        <v>216</v>
      </c>
      <c r="D15" s="417" t="s">
        <v>219</v>
      </c>
      <c r="E15" s="418" t="s">
        <v>17</v>
      </c>
      <c r="F15" s="419" t="s">
        <v>13</v>
      </c>
      <c r="G15" s="419" t="s">
        <v>336</v>
      </c>
      <c r="H15" s="420" t="s">
        <v>18</v>
      </c>
      <c r="I15" s="421"/>
      <c r="J15" s="306">
        <f t="shared" si="0"/>
        <v>0</v>
      </c>
      <c r="K15" s="306">
        <f t="shared" si="0"/>
        <v>0</v>
      </c>
    </row>
    <row r="16" spans="1:11" ht="38.25" hidden="1">
      <c r="A16" s="241" t="s">
        <v>16</v>
      </c>
      <c r="B16" s="416">
        <v>871</v>
      </c>
      <c r="C16" s="416" t="s">
        <v>216</v>
      </c>
      <c r="D16" s="417" t="s">
        <v>219</v>
      </c>
      <c r="E16" s="418" t="s">
        <v>17</v>
      </c>
      <c r="F16" s="419" t="s">
        <v>13</v>
      </c>
      <c r="G16" s="419" t="s">
        <v>336</v>
      </c>
      <c r="H16" s="420" t="s">
        <v>18</v>
      </c>
      <c r="I16" s="422">
        <v>100</v>
      </c>
      <c r="J16" s="306"/>
      <c r="K16" s="306"/>
    </row>
    <row r="17" spans="1:11" ht="36">
      <c r="A17" s="405" t="s">
        <v>220</v>
      </c>
      <c r="B17" s="405">
        <v>871</v>
      </c>
      <c r="C17" s="405" t="s">
        <v>216</v>
      </c>
      <c r="D17" s="406" t="s">
        <v>221</v>
      </c>
      <c r="E17" s="400"/>
      <c r="F17" s="401"/>
      <c r="G17" s="419" t="s">
        <v>336</v>
      </c>
      <c r="H17" s="402"/>
      <c r="I17" s="423" t="s">
        <v>212</v>
      </c>
      <c r="J17" s="424">
        <f>J18+J29</f>
        <v>3217.8</v>
      </c>
      <c r="K17" s="424">
        <f>K18+K29</f>
        <v>3217.8</v>
      </c>
    </row>
    <row r="18" spans="1:11" ht="12.75">
      <c r="A18" s="251" t="s">
        <v>20</v>
      </c>
      <c r="B18" s="410">
        <v>871</v>
      </c>
      <c r="C18" s="410" t="s">
        <v>216</v>
      </c>
      <c r="D18" s="411" t="s">
        <v>221</v>
      </c>
      <c r="E18" s="412" t="s">
        <v>21</v>
      </c>
      <c r="F18" s="413" t="s">
        <v>59</v>
      </c>
      <c r="G18" s="413" t="s">
        <v>336</v>
      </c>
      <c r="H18" s="414" t="s">
        <v>390</v>
      </c>
      <c r="I18" s="425"/>
      <c r="J18" s="424">
        <f>J22+J19</f>
        <v>3100.7000000000003</v>
      </c>
      <c r="K18" s="424">
        <f>K22+K19</f>
        <v>3100.7000000000003</v>
      </c>
    </row>
    <row r="19" spans="1:11" ht="12.75">
      <c r="A19" s="251" t="s">
        <v>131</v>
      </c>
      <c r="B19" s="410">
        <v>871</v>
      </c>
      <c r="C19" s="410" t="s">
        <v>216</v>
      </c>
      <c r="D19" s="411" t="s">
        <v>221</v>
      </c>
      <c r="E19" s="412" t="s">
        <v>21</v>
      </c>
      <c r="F19" s="413" t="s">
        <v>22</v>
      </c>
      <c r="G19" s="413" t="s">
        <v>336</v>
      </c>
      <c r="H19" s="426" t="s">
        <v>390</v>
      </c>
      <c r="I19" s="425"/>
      <c r="J19" s="424">
        <f>J20</f>
        <v>601.4</v>
      </c>
      <c r="K19" s="424">
        <f>K20</f>
        <v>601.4</v>
      </c>
    </row>
    <row r="20" spans="1:11" ht="38.25">
      <c r="A20" s="250" t="s">
        <v>23</v>
      </c>
      <c r="B20" s="416">
        <v>871</v>
      </c>
      <c r="C20" s="416" t="s">
        <v>216</v>
      </c>
      <c r="D20" s="417" t="s">
        <v>221</v>
      </c>
      <c r="E20" s="418" t="s">
        <v>21</v>
      </c>
      <c r="F20" s="419" t="s">
        <v>22</v>
      </c>
      <c r="G20" s="419" t="s">
        <v>336</v>
      </c>
      <c r="H20" s="420" t="s">
        <v>416</v>
      </c>
      <c r="I20" s="423"/>
      <c r="J20" s="424">
        <f>J21</f>
        <v>601.4</v>
      </c>
      <c r="K20" s="424">
        <f>K21</f>
        <v>601.4</v>
      </c>
    </row>
    <row r="21" spans="1:11" ht="38.25">
      <c r="A21" s="252" t="s">
        <v>16</v>
      </c>
      <c r="B21" s="416">
        <v>871</v>
      </c>
      <c r="C21" s="416" t="s">
        <v>216</v>
      </c>
      <c r="D21" s="417" t="s">
        <v>221</v>
      </c>
      <c r="E21" s="418" t="s">
        <v>21</v>
      </c>
      <c r="F21" s="419" t="s">
        <v>22</v>
      </c>
      <c r="G21" s="419" t="s">
        <v>336</v>
      </c>
      <c r="H21" s="420" t="s">
        <v>416</v>
      </c>
      <c r="I21" s="427" t="s">
        <v>169</v>
      </c>
      <c r="J21" s="428">
        <v>601.4</v>
      </c>
      <c r="K21" s="428">
        <v>601.4</v>
      </c>
    </row>
    <row r="22" spans="1:11" ht="12.75">
      <c r="A22" s="251" t="s">
        <v>25</v>
      </c>
      <c r="B22" s="410">
        <v>871</v>
      </c>
      <c r="C22" s="410" t="s">
        <v>216</v>
      </c>
      <c r="D22" s="411" t="s">
        <v>221</v>
      </c>
      <c r="E22" s="412" t="s">
        <v>21</v>
      </c>
      <c r="F22" s="413" t="s">
        <v>13</v>
      </c>
      <c r="G22" s="413" t="s">
        <v>336</v>
      </c>
      <c r="H22" s="426" t="s">
        <v>390</v>
      </c>
      <c r="I22" s="425"/>
      <c r="J22" s="424">
        <f>J23+J25</f>
        <v>2499.3</v>
      </c>
      <c r="K22" s="424">
        <f>K23+K25</f>
        <v>2499.3</v>
      </c>
    </row>
    <row r="23" spans="1:11" ht="38.25">
      <c r="A23" s="250" t="s">
        <v>23</v>
      </c>
      <c r="B23" s="416">
        <v>871</v>
      </c>
      <c r="C23" s="416" t="s">
        <v>216</v>
      </c>
      <c r="D23" s="417" t="s">
        <v>221</v>
      </c>
      <c r="E23" s="418" t="s">
        <v>21</v>
      </c>
      <c r="F23" s="419" t="s">
        <v>13</v>
      </c>
      <c r="G23" s="419" t="s">
        <v>336</v>
      </c>
      <c r="H23" s="420" t="s">
        <v>416</v>
      </c>
      <c r="I23" s="423"/>
      <c r="J23" s="424">
        <f>J24</f>
        <v>2421.3</v>
      </c>
      <c r="K23" s="424">
        <f>K24</f>
        <v>2421.3</v>
      </c>
    </row>
    <row r="24" spans="1:11" ht="38.25">
      <c r="A24" s="252" t="s">
        <v>16</v>
      </c>
      <c r="B24" s="416">
        <v>871</v>
      </c>
      <c r="C24" s="416" t="s">
        <v>216</v>
      </c>
      <c r="D24" s="417" t="s">
        <v>221</v>
      </c>
      <c r="E24" s="418" t="s">
        <v>21</v>
      </c>
      <c r="F24" s="419" t="s">
        <v>13</v>
      </c>
      <c r="G24" s="419" t="s">
        <v>336</v>
      </c>
      <c r="H24" s="420" t="s">
        <v>416</v>
      </c>
      <c r="I24" s="427" t="s">
        <v>169</v>
      </c>
      <c r="J24" s="428">
        <v>2421.3</v>
      </c>
      <c r="K24" s="428">
        <v>2421.3</v>
      </c>
    </row>
    <row r="25" spans="1:11" ht="38.25">
      <c r="A25" s="250" t="s">
        <v>26</v>
      </c>
      <c r="B25" s="416">
        <v>871</v>
      </c>
      <c r="C25" s="416" t="s">
        <v>216</v>
      </c>
      <c r="D25" s="417" t="s">
        <v>221</v>
      </c>
      <c r="E25" s="418" t="s">
        <v>21</v>
      </c>
      <c r="F25" s="419" t="s">
        <v>13</v>
      </c>
      <c r="G25" s="419" t="s">
        <v>336</v>
      </c>
      <c r="H25" s="420" t="s">
        <v>445</v>
      </c>
      <c r="I25" s="427"/>
      <c r="J25" s="428">
        <f>J26+J27+J28</f>
        <v>78</v>
      </c>
      <c r="K25" s="428">
        <f>K26+K27+K28</f>
        <v>78</v>
      </c>
    </row>
    <row r="26" spans="1:11" ht="12.75">
      <c r="A26" s="429" t="s">
        <v>171</v>
      </c>
      <c r="B26" s="416">
        <v>871</v>
      </c>
      <c r="C26" s="416" t="s">
        <v>216</v>
      </c>
      <c r="D26" s="417" t="s">
        <v>221</v>
      </c>
      <c r="E26" s="418" t="s">
        <v>21</v>
      </c>
      <c r="F26" s="419" t="s">
        <v>13</v>
      </c>
      <c r="G26" s="419" t="s">
        <v>336</v>
      </c>
      <c r="H26" s="420" t="s">
        <v>445</v>
      </c>
      <c r="I26" s="427" t="s">
        <v>170</v>
      </c>
      <c r="J26" s="428">
        <v>60</v>
      </c>
      <c r="K26" s="428">
        <v>60</v>
      </c>
    </row>
    <row r="27" spans="1:11" ht="12.75">
      <c r="A27" s="241" t="s">
        <v>168</v>
      </c>
      <c r="B27" s="416">
        <v>871</v>
      </c>
      <c r="C27" s="416" t="s">
        <v>216</v>
      </c>
      <c r="D27" s="417" t="s">
        <v>221</v>
      </c>
      <c r="E27" s="418" t="s">
        <v>21</v>
      </c>
      <c r="F27" s="419" t="s">
        <v>13</v>
      </c>
      <c r="G27" s="419" t="s">
        <v>336</v>
      </c>
      <c r="H27" s="420" t="s">
        <v>445</v>
      </c>
      <c r="I27" s="423" t="s">
        <v>263</v>
      </c>
      <c r="J27" s="428">
        <v>18</v>
      </c>
      <c r="K27" s="428">
        <v>18</v>
      </c>
    </row>
    <row r="28" spans="1:11" ht="12.75">
      <c r="A28" s="241"/>
      <c r="B28" s="416">
        <v>871</v>
      </c>
      <c r="C28" s="416"/>
      <c r="D28" s="417"/>
      <c r="E28" s="418"/>
      <c r="F28" s="419"/>
      <c r="G28" s="419"/>
      <c r="H28" s="420"/>
      <c r="I28" s="423"/>
      <c r="J28" s="428"/>
      <c r="K28" s="428"/>
    </row>
    <row r="29" spans="1:11" ht="12.75">
      <c r="A29" s="251" t="s">
        <v>32</v>
      </c>
      <c r="B29" s="416">
        <v>871</v>
      </c>
      <c r="C29" s="416" t="s">
        <v>216</v>
      </c>
      <c r="D29" s="417"/>
      <c r="E29" s="418"/>
      <c r="F29" s="419"/>
      <c r="G29" s="419"/>
      <c r="H29" s="420"/>
      <c r="I29" s="423"/>
      <c r="J29" s="424">
        <f>J30+J39</f>
        <v>117.10000000000001</v>
      </c>
      <c r="K29" s="424">
        <f>K30+K39</f>
        <v>117.10000000000001</v>
      </c>
    </row>
    <row r="30" spans="1:11" ht="38.25">
      <c r="A30" s="251" t="s">
        <v>34</v>
      </c>
      <c r="B30" s="416">
        <v>871</v>
      </c>
      <c r="C30" s="416" t="s">
        <v>216</v>
      </c>
      <c r="D30" s="417" t="s">
        <v>221</v>
      </c>
      <c r="E30" s="418" t="s">
        <v>33</v>
      </c>
      <c r="F30" s="419" t="s">
        <v>22</v>
      </c>
      <c r="G30" s="419"/>
      <c r="H30" s="420"/>
      <c r="I30" s="423"/>
      <c r="J30" s="428">
        <f>J31+J33+J35+J37</f>
        <v>104.9</v>
      </c>
      <c r="K30" s="428">
        <f>K31+K33+K35+K37</f>
        <v>104.9</v>
      </c>
    </row>
    <row r="31" spans="1:11" ht="24">
      <c r="A31" s="430" t="s">
        <v>503</v>
      </c>
      <c r="B31" s="416">
        <v>871</v>
      </c>
      <c r="C31" s="416" t="s">
        <v>216</v>
      </c>
      <c r="D31" s="417" t="s">
        <v>221</v>
      </c>
      <c r="E31" s="418" t="s">
        <v>33</v>
      </c>
      <c r="F31" s="419" t="s">
        <v>22</v>
      </c>
      <c r="G31" s="419" t="s">
        <v>336</v>
      </c>
      <c r="H31" s="420" t="s">
        <v>447</v>
      </c>
      <c r="I31" s="423"/>
      <c r="J31" s="428">
        <f>J32</f>
        <v>12</v>
      </c>
      <c r="K31" s="428">
        <f>K32</f>
        <v>12</v>
      </c>
    </row>
    <row r="32" spans="1:11" ht="12.75">
      <c r="A32" s="241" t="s">
        <v>338</v>
      </c>
      <c r="B32" s="416">
        <v>871</v>
      </c>
      <c r="C32" s="416" t="s">
        <v>216</v>
      </c>
      <c r="D32" s="417" t="s">
        <v>221</v>
      </c>
      <c r="E32" s="418" t="s">
        <v>33</v>
      </c>
      <c r="F32" s="419" t="s">
        <v>22</v>
      </c>
      <c r="G32" s="419" t="s">
        <v>336</v>
      </c>
      <c r="H32" s="420" t="s">
        <v>447</v>
      </c>
      <c r="I32" s="423" t="s">
        <v>353</v>
      </c>
      <c r="J32" s="428">
        <v>12</v>
      </c>
      <c r="K32" s="428">
        <v>12</v>
      </c>
    </row>
    <row r="33" spans="1:11" ht="24">
      <c r="A33" s="430" t="s">
        <v>487</v>
      </c>
      <c r="B33" s="416">
        <v>871</v>
      </c>
      <c r="C33" s="416" t="s">
        <v>216</v>
      </c>
      <c r="D33" s="417" t="s">
        <v>221</v>
      </c>
      <c r="E33" s="418" t="s">
        <v>33</v>
      </c>
      <c r="F33" s="419" t="s">
        <v>22</v>
      </c>
      <c r="G33" s="419" t="s">
        <v>336</v>
      </c>
      <c r="H33" s="420" t="s">
        <v>449</v>
      </c>
      <c r="I33" s="423"/>
      <c r="J33" s="428">
        <f>J34</f>
        <v>92.9</v>
      </c>
      <c r="K33" s="428">
        <f>K34</f>
        <v>92.9</v>
      </c>
    </row>
    <row r="34" spans="1:11" ht="12.75">
      <c r="A34" s="241" t="s">
        <v>338</v>
      </c>
      <c r="B34" s="416">
        <v>871</v>
      </c>
      <c r="C34" s="416" t="s">
        <v>216</v>
      </c>
      <c r="D34" s="417" t="s">
        <v>221</v>
      </c>
      <c r="E34" s="418" t="s">
        <v>33</v>
      </c>
      <c r="F34" s="419" t="s">
        <v>22</v>
      </c>
      <c r="G34" s="419" t="s">
        <v>336</v>
      </c>
      <c r="H34" s="420" t="s">
        <v>449</v>
      </c>
      <c r="I34" s="423" t="s">
        <v>353</v>
      </c>
      <c r="J34" s="428">
        <v>92.9</v>
      </c>
      <c r="K34" s="428">
        <v>92.9</v>
      </c>
    </row>
    <row r="35" spans="1:11" ht="24" hidden="1">
      <c r="A35" s="431" t="s">
        <v>35</v>
      </c>
      <c r="B35" s="416">
        <v>871</v>
      </c>
      <c r="C35" s="416" t="s">
        <v>216</v>
      </c>
      <c r="D35" s="417" t="s">
        <v>221</v>
      </c>
      <c r="E35" s="418" t="s">
        <v>21</v>
      </c>
      <c r="F35" s="419" t="s">
        <v>13</v>
      </c>
      <c r="G35" s="419"/>
      <c r="H35" s="420" t="s">
        <v>27</v>
      </c>
      <c r="I35" s="423" t="s">
        <v>31</v>
      </c>
      <c r="J35" s="428">
        <f>J36</f>
        <v>0</v>
      </c>
      <c r="K35" s="428">
        <f>K36</f>
        <v>0</v>
      </c>
    </row>
    <row r="36" spans="1:11" ht="12.75" hidden="1">
      <c r="A36" s="241" t="s">
        <v>32</v>
      </c>
      <c r="B36" s="416">
        <v>871</v>
      </c>
      <c r="C36" s="416" t="s">
        <v>216</v>
      </c>
      <c r="D36" s="417" t="s">
        <v>221</v>
      </c>
      <c r="E36" s="418" t="s">
        <v>21</v>
      </c>
      <c r="F36" s="419" t="s">
        <v>13</v>
      </c>
      <c r="G36" s="419"/>
      <c r="H36" s="420" t="s">
        <v>27</v>
      </c>
      <c r="I36" s="423" t="s">
        <v>31</v>
      </c>
      <c r="J36" s="428"/>
      <c r="K36" s="428"/>
    </row>
    <row r="37" spans="1:11" ht="24" hidden="1">
      <c r="A37" s="431" t="s">
        <v>188</v>
      </c>
      <c r="B37" s="416">
        <v>871</v>
      </c>
      <c r="C37" s="416" t="s">
        <v>216</v>
      </c>
      <c r="D37" s="417" t="s">
        <v>221</v>
      </c>
      <c r="E37" s="418" t="s">
        <v>21</v>
      </c>
      <c r="F37" s="419" t="s">
        <v>13</v>
      </c>
      <c r="G37" s="419"/>
      <c r="H37" s="420" t="s">
        <v>27</v>
      </c>
      <c r="I37" s="423" t="s">
        <v>31</v>
      </c>
      <c r="J37" s="428">
        <f>J38</f>
        <v>0</v>
      </c>
      <c r="K37" s="428">
        <f>K38</f>
        <v>0</v>
      </c>
    </row>
    <row r="38" spans="1:11" ht="12.75" hidden="1">
      <c r="A38" s="241" t="s">
        <v>32</v>
      </c>
      <c r="B38" s="416">
        <v>871</v>
      </c>
      <c r="C38" s="416" t="s">
        <v>216</v>
      </c>
      <c r="D38" s="417" t="s">
        <v>221</v>
      </c>
      <c r="E38" s="418" t="s">
        <v>21</v>
      </c>
      <c r="F38" s="419" t="s">
        <v>13</v>
      </c>
      <c r="G38" s="419"/>
      <c r="H38" s="420" t="s">
        <v>27</v>
      </c>
      <c r="I38" s="423" t="s">
        <v>31</v>
      </c>
      <c r="J38" s="428"/>
      <c r="K38" s="428"/>
    </row>
    <row r="39" spans="1:11" ht="25.5">
      <c r="A39" s="249" t="s">
        <v>271</v>
      </c>
      <c r="B39" s="416">
        <v>871</v>
      </c>
      <c r="C39" s="416" t="s">
        <v>216</v>
      </c>
      <c r="D39" s="417" t="s">
        <v>272</v>
      </c>
      <c r="E39" s="418"/>
      <c r="F39" s="419"/>
      <c r="G39" s="419"/>
      <c r="H39" s="420"/>
      <c r="I39" s="423"/>
      <c r="J39" s="388">
        <f>J40</f>
        <v>12.2</v>
      </c>
      <c r="K39" s="388">
        <f>K40</f>
        <v>12.2</v>
      </c>
    </row>
    <row r="40" spans="1:11" ht="12.75">
      <c r="A40" s="251" t="s">
        <v>32</v>
      </c>
      <c r="B40" s="416">
        <v>871</v>
      </c>
      <c r="C40" s="416" t="s">
        <v>216</v>
      </c>
      <c r="D40" s="417" t="s">
        <v>272</v>
      </c>
      <c r="E40" s="418" t="s">
        <v>33</v>
      </c>
      <c r="F40" s="419"/>
      <c r="G40" s="419"/>
      <c r="H40" s="420"/>
      <c r="I40" s="423"/>
      <c r="J40" s="424">
        <f>J41</f>
        <v>12.2</v>
      </c>
      <c r="K40" s="424">
        <f>K41</f>
        <v>12.2</v>
      </c>
    </row>
    <row r="41" spans="1:11" ht="38.25">
      <c r="A41" s="256" t="s">
        <v>34</v>
      </c>
      <c r="B41" s="416">
        <v>871</v>
      </c>
      <c r="C41" s="416" t="s">
        <v>216</v>
      </c>
      <c r="D41" s="417" t="s">
        <v>272</v>
      </c>
      <c r="E41" s="418" t="s">
        <v>33</v>
      </c>
      <c r="F41" s="419" t="s">
        <v>22</v>
      </c>
      <c r="G41" s="419" t="s">
        <v>336</v>
      </c>
      <c r="H41" s="420"/>
      <c r="I41" s="423"/>
      <c r="J41" s="308">
        <f>J42+J44</f>
        <v>12.2</v>
      </c>
      <c r="K41" s="308">
        <f>K42+K44</f>
        <v>12.2</v>
      </c>
    </row>
    <row r="42" spans="1:11" ht="25.5">
      <c r="A42" s="253" t="s">
        <v>504</v>
      </c>
      <c r="B42" s="416">
        <v>871</v>
      </c>
      <c r="C42" s="416" t="s">
        <v>216</v>
      </c>
      <c r="D42" s="417" t="s">
        <v>272</v>
      </c>
      <c r="E42" s="418" t="s">
        <v>33</v>
      </c>
      <c r="F42" s="419" t="s">
        <v>22</v>
      </c>
      <c r="G42" s="419" t="s">
        <v>336</v>
      </c>
      <c r="H42" s="420" t="s">
        <v>451</v>
      </c>
      <c r="I42" s="423"/>
      <c r="J42" s="308">
        <f>J43</f>
        <v>12.2</v>
      </c>
      <c r="K42" s="308">
        <f>K43</f>
        <v>12.2</v>
      </c>
    </row>
    <row r="43" spans="1:11" ht="12.75">
      <c r="A43" s="241" t="s">
        <v>338</v>
      </c>
      <c r="B43" s="416">
        <v>871</v>
      </c>
      <c r="C43" s="416" t="s">
        <v>216</v>
      </c>
      <c r="D43" s="417" t="s">
        <v>272</v>
      </c>
      <c r="E43" s="418" t="s">
        <v>33</v>
      </c>
      <c r="F43" s="419" t="s">
        <v>22</v>
      </c>
      <c r="G43" s="419" t="s">
        <v>336</v>
      </c>
      <c r="H43" s="420" t="s">
        <v>451</v>
      </c>
      <c r="I43" s="423" t="s">
        <v>353</v>
      </c>
      <c r="J43" s="308">
        <v>12.2</v>
      </c>
      <c r="K43" s="308">
        <v>12.2</v>
      </c>
    </row>
    <row r="44" spans="1:11" ht="36" hidden="1">
      <c r="A44" s="430" t="s">
        <v>74</v>
      </c>
      <c r="B44" s="416">
        <v>871</v>
      </c>
      <c r="C44" s="416" t="s">
        <v>216</v>
      </c>
      <c r="D44" s="417" t="s">
        <v>221</v>
      </c>
      <c r="E44" s="418" t="s">
        <v>21</v>
      </c>
      <c r="F44" s="419" t="s">
        <v>13</v>
      </c>
      <c r="G44" s="419"/>
      <c r="H44" s="420" t="s">
        <v>27</v>
      </c>
      <c r="I44" s="423" t="s">
        <v>31</v>
      </c>
      <c r="J44" s="308">
        <f>J45</f>
        <v>0</v>
      </c>
      <c r="K44" s="308">
        <f>K45</f>
        <v>0</v>
      </c>
    </row>
    <row r="45" spans="1:11" ht="12.75" hidden="1">
      <c r="A45" s="241" t="s">
        <v>32</v>
      </c>
      <c r="B45" s="416">
        <v>871</v>
      </c>
      <c r="C45" s="416" t="s">
        <v>216</v>
      </c>
      <c r="D45" s="417" t="s">
        <v>221</v>
      </c>
      <c r="E45" s="418" t="s">
        <v>21</v>
      </c>
      <c r="F45" s="419" t="s">
        <v>13</v>
      </c>
      <c r="G45" s="419"/>
      <c r="H45" s="420" t="s">
        <v>27</v>
      </c>
      <c r="I45" s="423" t="s">
        <v>31</v>
      </c>
      <c r="J45" s="308"/>
      <c r="K45" s="308"/>
    </row>
    <row r="46" spans="1:11" ht="12.75" hidden="1">
      <c r="A46" s="432" t="s">
        <v>37</v>
      </c>
      <c r="B46" s="416">
        <v>871</v>
      </c>
      <c r="C46" s="416" t="s">
        <v>216</v>
      </c>
      <c r="D46" s="417" t="s">
        <v>221</v>
      </c>
      <c r="E46" s="418" t="s">
        <v>21</v>
      </c>
      <c r="F46" s="419" t="s">
        <v>13</v>
      </c>
      <c r="G46" s="419"/>
      <c r="H46" s="420" t="s">
        <v>27</v>
      </c>
      <c r="I46" s="423" t="s">
        <v>31</v>
      </c>
      <c r="J46" s="424"/>
      <c r="K46" s="424"/>
    </row>
    <row r="47" spans="1:11" ht="25.5" hidden="1">
      <c r="A47" s="251" t="s">
        <v>38</v>
      </c>
      <c r="B47" s="416">
        <v>871</v>
      </c>
      <c r="C47" s="416" t="s">
        <v>216</v>
      </c>
      <c r="D47" s="417" t="s">
        <v>221</v>
      </c>
      <c r="E47" s="418" t="s">
        <v>21</v>
      </c>
      <c r="F47" s="419" t="s">
        <v>13</v>
      </c>
      <c r="G47" s="419"/>
      <c r="H47" s="420" t="s">
        <v>27</v>
      </c>
      <c r="I47" s="423" t="s">
        <v>31</v>
      </c>
      <c r="J47" s="424"/>
      <c r="K47" s="424"/>
    </row>
    <row r="48" spans="1:11" ht="25.5" hidden="1">
      <c r="A48" s="252" t="s">
        <v>39</v>
      </c>
      <c r="B48" s="416">
        <v>871</v>
      </c>
      <c r="C48" s="416" t="s">
        <v>216</v>
      </c>
      <c r="D48" s="417" t="s">
        <v>221</v>
      </c>
      <c r="E48" s="418" t="s">
        <v>21</v>
      </c>
      <c r="F48" s="419" t="s">
        <v>13</v>
      </c>
      <c r="G48" s="419"/>
      <c r="H48" s="420" t="s">
        <v>27</v>
      </c>
      <c r="I48" s="423" t="s">
        <v>31</v>
      </c>
      <c r="J48" s="428"/>
      <c r="K48" s="428"/>
    </row>
    <row r="49" spans="1:11" ht="38.25" hidden="1">
      <c r="A49" s="252" t="s">
        <v>40</v>
      </c>
      <c r="B49" s="416">
        <v>871</v>
      </c>
      <c r="C49" s="416" t="s">
        <v>216</v>
      </c>
      <c r="D49" s="417" t="s">
        <v>221</v>
      </c>
      <c r="E49" s="418" t="s">
        <v>21</v>
      </c>
      <c r="F49" s="419" t="s">
        <v>13</v>
      </c>
      <c r="G49" s="419"/>
      <c r="H49" s="420" t="s">
        <v>27</v>
      </c>
      <c r="I49" s="423" t="s">
        <v>31</v>
      </c>
      <c r="J49" s="428"/>
      <c r="K49" s="428"/>
    </row>
    <row r="50" spans="1:11" ht="12.75">
      <c r="A50" s="432" t="s">
        <v>205</v>
      </c>
      <c r="B50" s="405">
        <v>871</v>
      </c>
      <c r="C50" s="405" t="s">
        <v>41</v>
      </c>
      <c r="D50" s="406" t="s">
        <v>42</v>
      </c>
      <c r="E50" s="418"/>
      <c r="F50" s="419"/>
      <c r="G50" s="419"/>
      <c r="H50" s="420"/>
      <c r="I50" s="427"/>
      <c r="J50" s="424">
        <f aca="true" t="shared" si="1" ref="J50:K53">J51</f>
        <v>30</v>
      </c>
      <c r="K50" s="424">
        <f t="shared" si="1"/>
        <v>30</v>
      </c>
    </row>
    <row r="51" spans="1:11" ht="12.75">
      <c r="A51" s="251" t="s">
        <v>205</v>
      </c>
      <c r="B51" s="410">
        <v>871</v>
      </c>
      <c r="C51" s="410" t="s">
        <v>216</v>
      </c>
      <c r="D51" s="411" t="s">
        <v>42</v>
      </c>
      <c r="E51" s="412" t="s">
        <v>43</v>
      </c>
      <c r="F51" s="413" t="s">
        <v>59</v>
      </c>
      <c r="G51" s="413" t="s">
        <v>336</v>
      </c>
      <c r="H51" s="414" t="s">
        <v>390</v>
      </c>
      <c r="I51" s="425"/>
      <c r="J51" s="424">
        <f t="shared" si="1"/>
        <v>30</v>
      </c>
      <c r="K51" s="424">
        <f t="shared" si="1"/>
        <v>30</v>
      </c>
    </row>
    <row r="52" spans="1:11" ht="12.75">
      <c r="A52" s="251" t="s">
        <v>206</v>
      </c>
      <c r="B52" s="416">
        <v>871</v>
      </c>
      <c r="C52" s="416" t="s">
        <v>216</v>
      </c>
      <c r="D52" s="417" t="s">
        <v>42</v>
      </c>
      <c r="E52" s="418" t="s">
        <v>43</v>
      </c>
      <c r="F52" s="419" t="s">
        <v>22</v>
      </c>
      <c r="G52" s="419" t="s">
        <v>336</v>
      </c>
      <c r="H52" s="420" t="s">
        <v>390</v>
      </c>
      <c r="I52" s="427"/>
      <c r="J52" s="428">
        <f t="shared" si="1"/>
        <v>30</v>
      </c>
      <c r="K52" s="428">
        <f t="shared" si="1"/>
        <v>30</v>
      </c>
    </row>
    <row r="53" spans="1:11" ht="25.5">
      <c r="A53" s="254" t="s">
        <v>44</v>
      </c>
      <c r="B53" s="416">
        <v>871</v>
      </c>
      <c r="C53" s="416" t="s">
        <v>216</v>
      </c>
      <c r="D53" s="417" t="s">
        <v>42</v>
      </c>
      <c r="E53" s="418" t="s">
        <v>43</v>
      </c>
      <c r="F53" s="419" t="s">
        <v>22</v>
      </c>
      <c r="G53" s="419" t="s">
        <v>336</v>
      </c>
      <c r="H53" s="420" t="s">
        <v>452</v>
      </c>
      <c r="I53" s="427"/>
      <c r="J53" s="428">
        <f t="shared" si="1"/>
        <v>30</v>
      </c>
      <c r="K53" s="428">
        <f t="shared" si="1"/>
        <v>30</v>
      </c>
    </row>
    <row r="54" spans="1:11" ht="12.75">
      <c r="A54" s="241" t="s">
        <v>164</v>
      </c>
      <c r="B54" s="416">
        <v>871</v>
      </c>
      <c r="C54" s="416" t="s">
        <v>216</v>
      </c>
      <c r="D54" s="417" t="s">
        <v>42</v>
      </c>
      <c r="E54" s="418" t="s">
        <v>43</v>
      </c>
      <c r="F54" s="419" t="s">
        <v>22</v>
      </c>
      <c r="G54" s="419" t="s">
        <v>336</v>
      </c>
      <c r="H54" s="420" t="s">
        <v>452</v>
      </c>
      <c r="I54" s="427" t="s">
        <v>163</v>
      </c>
      <c r="J54" s="428">
        <v>30</v>
      </c>
      <c r="K54" s="428">
        <v>30</v>
      </c>
    </row>
    <row r="55" spans="1:11" ht="12.75">
      <c r="A55" s="432" t="s">
        <v>228</v>
      </c>
      <c r="B55" s="405">
        <v>871</v>
      </c>
      <c r="C55" s="405" t="s">
        <v>216</v>
      </c>
      <c r="D55" s="406" t="s">
        <v>275</v>
      </c>
      <c r="E55" s="418"/>
      <c r="F55" s="419"/>
      <c r="G55" s="419"/>
      <c r="H55" s="420"/>
      <c r="I55" s="427"/>
      <c r="J55" s="424">
        <f>J56+J64+J68+J78+J86+J93</f>
        <v>477.7</v>
      </c>
      <c r="K55" s="424">
        <f>K56+K64+K68+K78+K86+K93</f>
        <v>479.7</v>
      </c>
    </row>
    <row r="56" spans="1:11" ht="12.75">
      <c r="A56" s="251" t="s">
        <v>32</v>
      </c>
      <c r="B56" s="410">
        <v>871</v>
      </c>
      <c r="C56" s="410" t="s">
        <v>216</v>
      </c>
      <c r="D56" s="411" t="s">
        <v>275</v>
      </c>
      <c r="E56" s="412" t="s">
        <v>33</v>
      </c>
      <c r="F56" s="413"/>
      <c r="G56" s="413"/>
      <c r="H56" s="414" t="s">
        <v>390</v>
      </c>
      <c r="I56" s="425"/>
      <c r="J56" s="424">
        <f>J57+J60</f>
        <v>59.7</v>
      </c>
      <c r="K56" s="424">
        <f>K57+K60</f>
        <v>59.7</v>
      </c>
    </row>
    <row r="57" spans="1:11" ht="38.25">
      <c r="A57" s="251" t="s">
        <v>46</v>
      </c>
      <c r="B57" s="410">
        <v>871</v>
      </c>
      <c r="C57" s="410" t="s">
        <v>216</v>
      </c>
      <c r="D57" s="411" t="s">
        <v>275</v>
      </c>
      <c r="E57" s="412" t="s">
        <v>33</v>
      </c>
      <c r="F57" s="413" t="s">
        <v>47</v>
      </c>
      <c r="G57" s="413" t="s">
        <v>336</v>
      </c>
      <c r="H57" s="420" t="s">
        <v>390</v>
      </c>
      <c r="I57" s="427"/>
      <c r="J57" s="424">
        <f>J58</f>
        <v>46.5</v>
      </c>
      <c r="K57" s="424">
        <f>K58</f>
        <v>46.5</v>
      </c>
    </row>
    <row r="58" spans="1:11" ht="36">
      <c r="A58" s="431" t="s">
        <v>75</v>
      </c>
      <c r="B58" s="416">
        <v>871</v>
      </c>
      <c r="C58" s="416" t="s">
        <v>216</v>
      </c>
      <c r="D58" s="417" t="s">
        <v>275</v>
      </c>
      <c r="E58" s="418" t="s">
        <v>33</v>
      </c>
      <c r="F58" s="419" t="s">
        <v>47</v>
      </c>
      <c r="G58" s="419" t="s">
        <v>336</v>
      </c>
      <c r="H58" s="420" t="s">
        <v>453</v>
      </c>
      <c r="I58" s="433"/>
      <c r="J58" s="428">
        <f>J59</f>
        <v>46.5</v>
      </c>
      <c r="K58" s="428">
        <f>K59</f>
        <v>46.5</v>
      </c>
    </row>
    <row r="59" spans="1:11" ht="25.5">
      <c r="A59" s="241" t="s">
        <v>173</v>
      </c>
      <c r="B59" s="416">
        <v>871</v>
      </c>
      <c r="C59" s="416" t="s">
        <v>216</v>
      </c>
      <c r="D59" s="417" t="s">
        <v>275</v>
      </c>
      <c r="E59" s="418" t="s">
        <v>33</v>
      </c>
      <c r="F59" s="419" t="s">
        <v>47</v>
      </c>
      <c r="G59" s="419" t="s">
        <v>336</v>
      </c>
      <c r="H59" s="420" t="s">
        <v>453</v>
      </c>
      <c r="I59" s="433" t="s">
        <v>172</v>
      </c>
      <c r="J59" s="428">
        <v>46.5</v>
      </c>
      <c r="K59" s="428">
        <v>46.5</v>
      </c>
    </row>
    <row r="60" spans="1:11" ht="89.25" customHeight="1">
      <c r="A60" s="376" t="s">
        <v>454</v>
      </c>
      <c r="B60" s="416" t="s">
        <v>232</v>
      </c>
      <c r="C60" s="416" t="s">
        <v>216</v>
      </c>
      <c r="D60" s="417" t="s">
        <v>275</v>
      </c>
      <c r="E60" s="418" t="s">
        <v>33</v>
      </c>
      <c r="F60" s="419"/>
      <c r="G60" s="419"/>
      <c r="H60" s="420"/>
      <c r="I60" s="434"/>
      <c r="J60" s="428">
        <f aca="true" t="shared" si="2" ref="J60:K62">J61</f>
        <v>13.2</v>
      </c>
      <c r="K60" s="428">
        <f t="shared" si="2"/>
        <v>13.2</v>
      </c>
    </row>
    <row r="61" spans="1:11" ht="25.5">
      <c r="A61" s="255" t="s">
        <v>455</v>
      </c>
      <c r="B61" s="416" t="s">
        <v>232</v>
      </c>
      <c r="C61" s="416" t="s">
        <v>216</v>
      </c>
      <c r="D61" s="417" t="s">
        <v>275</v>
      </c>
      <c r="E61" s="418" t="s">
        <v>33</v>
      </c>
      <c r="F61" s="419" t="s">
        <v>22</v>
      </c>
      <c r="G61" s="419" t="s">
        <v>336</v>
      </c>
      <c r="H61" s="420" t="s">
        <v>456</v>
      </c>
      <c r="I61" s="434"/>
      <c r="J61" s="428">
        <f t="shared" si="2"/>
        <v>13.2</v>
      </c>
      <c r="K61" s="428">
        <f t="shared" si="2"/>
        <v>13.2</v>
      </c>
    </row>
    <row r="62" spans="1:11" ht="12.75">
      <c r="A62" s="241" t="s">
        <v>338</v>
      </c>
      <c r="B62" s="416" t="s">
        <v>232</v>
      </c>
      <c r="C62" s="416" t="s">
        <v>216</v>
      </c>
      <c r="D62" s="417" t="s">
        <v>275</v>
      </c>
      <c r="E62" s="418" t="s">
        <v>33</v>
      </c>
      <c r="F62" s="419" t="s">
        <v>22</v>
      </c>
      <c r="G62" s="419" t="s">
        <v>336</v>
      </c>
      <c r="H62" s="420" t="s">
        <v>456</v>
      </c>
      <c r="I62" s="434"/>
      <c r="J62" s="428">
        <f t="shared" si="2"/>
        <v>13.2</v>
      </c>
      <c r="K62" s="428">
        <f t="shared" si="2"/>
        <v>13.2</v>
      </c>
    </row>
    <row r="63" spans="1:11" ht="12.75">
      <c r="A63" s="241" t="s">
        <v>28</v>
      </c>
      <c r="B63" s="416" t="s">
        <v>232</v>
      </c>
      <c r="C63" s="416" t="s">
        <v>216</v>
      </c>
      <c r="D63" s="417" t="s">
        <v>275</v>
      </c>
      <c r="E63" s="418" t="s">
        <v>33</v>
      </c>
      <c r="F63" s="419" t="s">
        <v>22</v>
      </c>
      <c r="G63" s="419" t="s">
        <v>336</v>
      </c>
      <c r="H63" s="420" t="s">
        <v>456</v>
      </c>
      <c r="I63" s="434" t="s">
        <v>170</v>
      </c>
      <c r="J63" s="428">
        <v>13.2</v>
      </c>
      <c r="K63" s="428">
        <v>13.2</v>
      </c>
    </row>
    <row r="64" spans="1:11" ht="25.5" hidden="1">
      <c r="A64" s="251" t="s">
        <v>45</v>
      </c>
      <c r="B64" s="410">
        <v>871</v>
      </c>
      <c r="C64" s="410" t="s">
        <v>216</v>
      </c>
      <c r="D64" s="411">
        <v>13</v>
      </c>
      <c r="E64" s="412">
        <v>13</v>
      </c>
      <c r="F64" s="413" t="s">
        <v>59</v>
      </c>
      <c r="G64" s="413"/>
      <c r="H64" s="414" t="s">
        <v>60</v>
      </c>
      <c r="I64" s="425"/>
      <c r="J64" s="424">
        <f aca="true" t="shared" si="3" ref="J64:K66">J65</f>
        <v>0</v>
      </c>
      <c r="K64" s="424">
        <f t="shared" si="3"/>
        <v>0</v>
      </c>
    </row>
    <row r="65" spans="1:11" ht="51" hidden="1">
      <c r="A65" s="249" t="s">
        <v>48</v>
      </c>
      <c r="B65" s="410">
        <v>871</v>
      </c>
      <c r="C65" s="410" t="s">
        <v>216</v>
      </c>
      <c r="D65" s="411" t="s">
        <v>275</v>
      </c>
      <c r="E65" s="412" t="s">
        <v>275</v>
      </c>
      <c r="F65" s="413" t="s">
        <v>22</v>
      </c>
      <c r="G65" s="413"/>
      <c r="H65" s="420" t="s">
        <v>60</v>
      </c>
      <c r="I65" s="435"/>
      <c r="J65" s="304">
        <f t="shared" si="3"/>
        <v>0</v>
      </c>
      <c r="K65" s="304">
        <f t="shared" si="3"/>
        <v>0</v>
      </c>
    </row>
    <row r="66" spans="1:11" ht="51" hidden="1">
      <c r="A66" s="255" t="s">
        <v>50</v>
      </c>
      <c r="B66" s="416">
        <v>871</v>
      </c>
      <c r="C66" s="416" t="s">
        <v>216</v>
      </c>
      <c r="D66" s="417" t="s">
        <v>275</v>
      </c>
      <c r="E66" s="418" t="s">
        <v>275</v>
      </c>
      <c r="F66" s="419" t="s">
        <v>22</v>
      </c>
      <c r="G66" s="419"/>
      <c r="H66" s="420" t="s">
        <v>49</v>
      </c>
      <c r="I66" s="433"/>
      <c r="J66" s="304">
        <f t="shared" si="3"/>
        <v>0</v>
      </c>
      <c r="K66" s="304">
        <f t="shared" si="3"/>
        <v>0</v>
      </c>
    </row>
    <row r="67" spans="1:11" ht="12.75" hidden="1">
      <c r="A67" s="241" t="s">
        <v>28</v>
      </c>
      <c r="B67" s="416">
        <v>871</v>
      </c>
      <c r="C67" s="416" t="s">
        <v>216</v>
      </c>
      <c r="D67" s="417" t="s">
        <v>275</v>
      </c>
      <c r="E67" s="418" t="s">
        <v>275</v>
      </c>
      <c r="F67" s="419" t="s">
        <v>22</v>
      </c>
      <c r="G67" s="419"/>
      <c r="H67" s="420" t="s">
        <v>49</v>
      </c>
      <c r="I67" s="433" t="s">
        <v>29</v>
      </c>
      <c r="J67" s="304"/>
      <c r="K67" s="304"/>
    </row>
    <row r="68" spans="1:11" ht="25.5">
      <c r="A68" s="251" t="s">
        <v>51</v>
      </c>
      <c r="B68" s="410">
        <v>871</v>
      </c>
      <c r="C68" s="410" t="s">
        <v>216</v>
      </c>
      <c r="D68" s="411" t="s">
        <v>275</v>
      </c>
      <c r="E68" s="412" t="s">
        <v>246</v>
      </c>
      <c r="F68" s="413" t="s">
        <v>59</v>
      </c>
      <c r="G68" s="413" t="s">
        <v>336</v>
      </c>
      <c r="H68" s="414" t="s">
        <v>390</v>
      </c>
      <c r="I68" s="425"/>
      <c r="J68" s="424">
        <f>J69+J72+J75</f>
        <v>110</v>
      </c>
      <c r="K68" s="424">
        <f>K69+K72+K75</f>
        <v>110</v>
      </c>
    </row>
    <row r="69" spans="1:11" ht="12.75">
      <c r="A69" s="409" t="s">
        <v>378</v>
      </c>
      <c r="B69" s="410">
        <v>871</v>
      </c>
      <c r="C69" s="410" t="s">
        <v>216</v>
      </c>
      <c r="D69" s="411" t="s">
        <v>275</v>
      </c>
      <c r="E69" s="412" t="s">
        <v>246</v>
      </c>
      <c r="F69" s="413" t="s">
        <v>22</v>
      </c>
      <c r="G69" s="413" t="s">
        <v>336</v>
      </c>
      <c r="H69" s="414" t="s">
        <v>390</v>
      </c>
      <c r="I69" s="436"/>
      <c r="J69" s="404">
        <f>J70</f>
        <v>50</v>
      </c>
      <c r="K69" s="404">
        <f>K70</f>
        <v>50</v>
      </c>
    </row>
    <row r="70" spans="1:11" ht="12.75">
      <c r="A70" s="241" t="s">
        <v>379</v>
      </c>
      <c r="B70" s="416">
        <v>871</v>
      </c>
      <c r="C70" s="416" t="s">
        <v>216</v>
      </c>
      <c r="D70" s="417" t="s">
        <v>275</v>
      </c>
      <c r="E70" s="418" t="s">
        <v>246</v>
      </c>
      <c r="F70" s="419" t="s">
        <v>22</v>
      </c>
      <c r="G70" s="419" t="s">
        <v>336</v>
      </c>
      <c r="H70" s="420" t="s">
        <v>457</v>
      </c>
      <c r="I70" s="437"/>
      <c r="J70" s="304">
        <f>J71</f>
        <v>50</v>
      </c>
      <c r="K70" s="304">
        <f>K71</f>
        <v>50</v>
      </c>
    </row>
    <row r="71" spans="1:11" ht="12.75">
      <c r="A71" s="429" t="s">
        <v>171</v>
      </c>
      <c r="B71" s="416">
        <v>871</v>
      </c>
      <c r="C71" s="416" t="s">
        <v>216</v>
      </c>
      <c r="D71" s="417" t="s">
        <v>275</v>
      </c>
      <c r="E71" s="418" t="s">
        <v>246</v>
      </c>
      <c r="F71" s="419" t="s">
        <v>22</v>
      </c>
      <c r="G71" s="419" t="s">
        <v>336</v>
      </c>
      <c r="H71" s="420" t="s">
        <v>457</v>
      </c>
      <c r="I71" s="437" t="s">
        <v>170</v>
      </c>
      <c r="J71" s="304">
        <v>50</v>
      </c>
      <c r="K71" s="304">
        <v>50</v>
      </c>
    </row>
    <row r="72" spans="1:11" ht="25.5">
      <c r="A72" s="409" t="s">
        <v>380</v>
      </c>
      <c r="B72" s="410">
        <v>871</v>
      </c>
      <c r="C72" s="410" t="s">
        <v>216</v>
      </c>
      <c r="D72" s="411" t="s">
        <v>275</v>
      </c>
      <c r="E72" s="412" t="s">
        <v>246</v>
      </c>
      <c r="F72" s="413" t="s">
        <v>13</v>
      </c>
      <c r="G72" s="413" t="s">
        <v>336</v>
      </c>
      <c r="H72" s="414" t="s">
        <v>390</v>
      </c>
      <c r="I72" s="411"/>
      <c r="J72" s="404">
        <f>J73</f>
        <v>50</v>
      </c>
      <c r="K72" s="404">
        <f>K73</f>
        <v>50</v>
      </c>
    </row>
    <row r="73" spans="1:11" ht="12.75">
      <c r="A73" s="241" t="s">
        <v>381</v>
      </c>
      <c r="B73" s="416">
        <v>871</v>
      </c>
      <c r="C73" s="416" t="s">
        <v>216</v>
      </c>
      <c r="D73" s="417" t="s">
        <v>275</v>
      </c>
      <c r="E73" s="418" t="s">
        <v>246</v>
      </c>
      <c r="F73" s="419" t="s">
        <v>13</v>
      </c>
      <c r="G73" s="419" t="s">
        <v>336</v>
      </c>
      <c r="H73" s="420" t="s">
        <v>458</v>
      </c>
      <c r="I73" s="437"/>
      <c r="J73" s="304">
        <f>J74</f>
        <v>50</v>
      </c>
      <c r="K73" s="304">
        <f>K74</f>
        <v>50</v>
      </c>
    </row>
    <row r="74" spans="1:11" ht="12.75">
      <c r="A74" s="429" t="s">
        <v>171</v>
      </c>
      <c r="B74" s="416">
        <v>871</v>
      </c>
      <c r="C74" s="416" t="s">
        <v>216</v>
      </c>
      <c r="D74" s="417" t="s">
        <v>275</v>
      </c>
      <c r="E74" s="418" t="s">
        <v>246</v>
      </c>
      <c r="F74" s="419" t="s">
        <v>13</v>
      </c>
      <c r="G74" s="419" t="s">
        <v>336</v>
      </c>
      <c r="H74" s="420" t="s">
        <v>458</v>
      </c>
      <c r="I74" s="437" t="s">
        <v>170</v>
      </c>
      <c r="J74" s="304">
        <v>50</v>
      </c>
      <c r="K74" s="304">
        <v>50</v>
      </c>
    </row>
    <row r="75" spans="1:11" ht="12.75">
      <c r="A75" s="409" t="s">
        <v>498</v>
      </c>
      <c r="B75" s="410">
        <v>871</v>
      </c>
      <c r="C75" s="410" t="s">
        <v>216</v>
      </c>
      <c r="D75" s="411" t="s">
        <v>275</v>
      </c>
      <c r="E75" s="412" t="s">
        <v>246</v>
      </c>
      <c r="F75" s="413" t="s">
        <v>47</v>
      </c>
      <c r="G75" s="413" t="s">
        <v>336</v>
      </c>
      <c r="H75" s="414" t="s">
        <v>390</v>
      </c>
      <c r="I75" s="436"/>
      <c r="J75" s="404">
        <f>J76</f>
        <v>10</v>
      </c>
      <c r="K75" s="404">
        <f>K76</f>
        <v>10</v>
      </c>
    </row>
    <row r="76" spans="1:11" ht="12.75">
      <c r="A76" s="241" t="s">
        <v>489</v>
      </c>
      <c r="B76" s="416">
        <v>871</v>
      </c>
      <c r="C76" s="416" t="s">
        <v>216</v>
      </c>
      <c r="D76" s="417" t="s">
        <v>275</v>
      </c>
      <c r="E76" s="418" t="s">
        <v>246</v>
      </c>
      <c r="F76" s="419" t="s">
        <v>47</v>
      </c>
      <c r="G76" s="419" t="s">
        <v>336</v>
      </c>
      <c r="H76" s="420" t="s">
        <v>459</v>
      </c>
      <c r="I76" s="437"/>
      <c r="J76" s="304">
        <f>J77</f>
        <v>10</v>
      </c>
      <c r="K76" s="304">
        <f>K77</f>
        <v>10</v>
      </c>
    </row>
    <row r="77" spans="1:11" ht="12.75">
      <c r="A77" s="429" t="s">
        <v>171</v>
      </c>
      <c r="B77" s="416">
        <v>871</v>
      </c>
      <c r="C77" s="416" t="s">
        <v>216</v>
      </c>
      <c r="D77" s="417" t="s">
        <v>275</v>
      </c>
      <c r="E77" s="418" t="s">
        <v>246</v>
      </c>
      <c r="F77" s="419" t="s">
        <v>47</v>
      </c>
      <c r="G77" s="419" t="s">
        <v>336</v>
      </c>
      <c r="H77" s="420" t="s">
        <v>459</v>
      </c>
      <c r="I77" s="437" t="s">
        <v>170</v>
      </c>
      <c r="J77" s="304">
        <v>10</v>
      </c>
      <c r="K77" s="304">
        <v>10</v>
      </c>
    </row>
    <row r="78" spans="1:11" ht="29.25" customHeight="1">
      <c r="A78" s="251" t="s">
        <v>598</v>
      </c>
      <c r="B78" s="410">
        <v>871</v>
      </c>
      <c r="C78" s="410" t="s">
        <v>216</v>
      </c>
      <c r="D78" s="411" t="s">
        <v>275</v>
      </c>
      <c r="E78" s="412" t="s">
        <v>219</v>
      </c>
      <c r="F78" s="413"/>
      <c r="G78" s="413"/>
      <c r="H78" s="414"/>
      <c r="I78" s="425"/>
      <c r="J78" s="424">
        <f>J79</f>
        <v>118</v>
      </c>
      <c r="K78" s="424">
        <f>K79</f>
        <v>120</v>
      </c>
    </row>
    <row r="79" spans="1:11" ht="12.75">
      <c r="A79" s="409" t="s">
        <v>383</v>
      </c>
      <c r="B79" s="410">
        <v>871</v>
      </c>
      <c r="C79" s="410" t="s">
        <v>216</v>
      </c>
      <c r="D79" s="411" t="s">
        <v>275</v>
      </c>
      <c r="E79" s="412" t="s">
        <v>219</v>
      </c>
      <c r="F79" s="413" t="s">
        <v>22</v>
      </c>
      <c r="G79" s="413" t="s">
        <v>336</v>
      </c>
      <c r="H79" s="414" t="s">
        <v>390</v>
      </c>
      <c r="I79" s="436"/>
      <c r="J79" s="404">
        <f>J80+J84+J82</f>
        <v>118</v>
      </c>
      <c r="K79" s="404">
        <f>K80+K84+K82</f>
        <v>120</v>
      </c>
    </row>
    <row r="80" spans="1:11" ht="51" hidden="1">
      <c r="A80" s="241" t="s">
        <v>139</v>
      </c>
      <c r="B80" s="416">
        <v>871</v>
      </c>
      <c r="C80" s="416" t="s">
        <v>216</v>
      </c>
      <c r="D80" s="417" t="s">
        <v>275</v>
      </c>
      <c r="E80" s="418" t="s">
        <v>219</v>
      </c>
      <c r="F80" s="419" t="s">
        <v>22</v>
      </c>
      <c r="G80" s="419"/>
      <c r="H80" s="420" t="s">
        <v>53</v>
      </c>
      <c r="I80" s="437"/>
      <c r="J80" s="304">
        <v>0</v>
      </c>
      <c r="K80" s="304">
        <v>0</v>
      </c>
    </row>
    <row r="81" spans="1:11" ht="13.5" customHeight="1" hidden="1">
      <c r="A81" s="429" t="s">
        <v>171</v>
      </c>
      <c r="B81" s="416">
        <v>871</v>
      </c>
      <c r="C81" s="416" t="s">
        <v>216</v>
      </c>
      <c r="D81" s="417" t="s">
        <v>275</v>
      </c>
      <c r="E81" s="418" t="s">
        <v>219</v>
      </c>
      <c r="F81" s="419" t="s">
        <v>22</v>
      </c>
      <c r="G81" s="419"/>
      <c r="H81" s="420" t="s">
        <v>53</v>
      </c>
      <c r="I81" s="437" t="s">
        <v>170</v>
      </c>
      <c r="J81" s="304">
        <v>0</v>
      </c>
      <c r="K81" s="304">
        <v>0</v>
      </c>
    </row>
    <row r="82" spans="1:11" ht="12.75">
      <c r="A82" s="241" t="s">
        <v>385</v>
      </c>
      <c r="B82" s="416">
        <v>871</v>
      </c>
      <c r="C82" s="416" t="s">
        <v>216</v>
      </c>
      <c r="D82" s="417" t="s">
        <v>275</v>
      </c>
      <c r="E82" s="418" t="s">
        <v>219</v>
      </c>
      <c r="F82" s="419" t="s">
        <v>22</v>
      </c>
      <c r="G82" s="419" t="s">
        <v>336</v>
      </c>
      <c r="H82" s="420" t="s">
        <v>460</v>
      </c>
      <c r="I82" s="437"/>
      <c r="J82" s="304">
        <f>J83</f>
        <v>43</v>
      </c>
      <c r="K82" s="304">
        <f>K83</f>
        <v>45</v>
      </c>
    </row>
    <row r="83" spans="1:11" ht="12.75">
      <c r="A83" s="429" t="s">
        <v>171</v>
      </c>
      <c r="B83" s="416">
        <v>871</v>
      </c>
      <c r="C83" s="416" t="s">
        <v>216</v>
      </c>
      <c r="D83" s="417" t="s">
        <v>275</v>
      </c>
      <c r="E83" s="418" t="s">
        <v>219</v>
      </c>
      <c r="F83" s="419" t="s">
        <v>22</v>
      </c>
      <c r="G83" s="419" t="s">
        <v>336</v>
      </c>
      <c r="H83" s="420" t="s">
        <v>460</v>
      </c>
      <c r="I83" s="437" t="s">
        <v>170</v>
      </c>
      <c r="J83" s="304">
        <v>43</v>
      </c>
      <c r="K83" s="304">
        <v>45</v>
      </c>
    </row>
    <row r="84" spans="1:11" ht="25.5">
      <c r="A84" s="241" t="s">
        <v>505</v>
      </c>
      <c r="B84" s="416">
        <v>871</v>
      </c>
      <c r="C84" s="416" t="s">
        <v>216</v>
      </c>
      <c r="D84" s="417" t="s">
        <v>275</v>
      </c>
      <c r="E84" s="418" t="s">
        <v>219</v>
      </c>
      <c r="F84" s="419" t="s">
        <v>22</v>
      </c>
      <c r="G84" s="419" t="s">
        <v>336</v>
      </c>
      <c r="H84" s="420" t="s">
        <v>463</v>
      </c>
      <c r="I84" s="437"/>
      <c r="J84" s="304">
        <f>J85</f>
        <v>75</v>
      </c>
      <c r="K84" s="304">
        <f>K85</f>
        <v>75</v>
      </c>
    </row>
    <row r="85" spans="1:11" ht="12.75">
      <c r="A85" s="429" t="s">
        <v>171</v>
      </c>
      <c r="B85" s="416">
        <v>871</v>
      </c>
      <c r="C85" s="416" t="s">
        <v>216</v>
      </c>
      <c r="D85" s="417" t="s">
        <v>275</v>
      </c>
      <c r="E85" s="418" t="s">
        <v>219</v>
      </c>
      <c r="F85" s="419" t="s">
        <v>22</v>
      </c>
      <c r="G85" s="419" t="s">
        <v>336</v>
      </c>
      <c r="H85" s="420" t="s">
        <v>463</v>
      </c>
      <c r="I85" s="437" t="s">
        <v>170</v>
      </c>
      <c r="J85" s="304">
        <v>75</v>
      </c>
      <c r="K85" s="304">
        <v>75</v>
      </c>
    </row>
    <row r="86" spans="1:11" ht="25.5">
      <c r="A86" s="251" t="s">
        <v>132</v>
      </c>
      <c r="B86" s="438">
        <v>871</v>
      </c>
      <c r="C86" s="438" t="s">
        <v>216</v>
      </c>
      <c r="D86" s="439" t="s">
        <v>275</v>
      </c>
      <c r="E86" s="412" t="s">
        <v>21</v>
      </c>
      <c r="F86" s="413" t="s">
        <v>59</v>
      </c>
      <c r="G86" s="413" t="s">
        <v>336</v>
      </c>
      <c r="H86" s="414" t="s">
        <v>390</v>
      </c>
      <c r="I86" s="425"/>
      <c r="J86" s="424">
        <f>J87+J90</f>
        <v>180</v>
      </c>
      <c r="K86" s="424">
        <f>K87+K90</f>
        <v>180</v>
      </c>
    </row>
    <row r="87" spans="1:11" ht="25.5">
      <c r="A87" s="409" t="s">
        <v>132</v>
      </c>
      <c r="B87" s="438">
        <v>871</v>
      </c>
      <c r="C87" s="438" t="s">
        <v>216</v>
      </c>
      <c r="D87" s="439" t="s">
        <v>275</v>
      </c>
      <c r="E87" s="412" t="s">
        <v>21</v>
      </c>
      <c r="F87" s="413" t="s">
        <v>13</v>
      </c>
      <c r="G87" s="413" t="s">
        <v>336</v>
      </c>
      <c r="H87" s="414" t="s">
        <v>390</v>
      </c>
      <c r="I87" s="440"/>
      <c r="J87" s="424">
        <f>J88</f>
        <v>130</v>
      </c>
      <c r="K87" s="424">
        <f>K88</f>
        <v>130</v>
      </c>
    </row>
    <row r="88" spans="1:11" ht="12.75">
      <c r="A88" s="241" t="s">
        <v>133</v>
      </c>
      <c r="B88" s="441">
        <v>871</v>
      </c>
      <c r="C88" s="441" t="s">
        <v>216</v>
      </c>
      <c r="D88" s="442" t="s">
        <v>275</v>
      </c>
      <c r="E88" s="418" t="s">
        <v>21</v>
      </c>
      <c r="F88" s="419" t="s">
        <v>13</v>
      </c>
      <c r="G88" s="419" t="s">
        <v>336</v>
      </c>
      <c r="H88" s="420" t="s">
        <v>464</v>
      </c>
      <c r="I88" s="443"/>
      <c r="J88" s="428">
        <f>J89</f>
        <v>130</v>
      </c>
      <c r="K88" s="428">
        <f>K89</f>
        <v>130</v>
      </c>
    </row>
    <row r="89" spans="1:11" ht="12.75">
      <c r="A89" s="429" t="s">
        <v>171</v>
      </c>
      <c r="B89" s="441">
        <v>871</v>
      </c>
      <c r="C89" s="441" t="s">
        <v>216</v>
      </c>
      <c r="D89" s="442" t="s">
        <v>275</v>
      </c>
      <c r="E89" s="418" t="s">
        <v>21</v>
      </c>
      <c r="F89" s="419" t="s">
        <v>13</v>
      </c>
      <c r="G89" s="419" t="s">
        <v>336</v>
      </c>
      <c r="H89" s="420" t="s">
        <v>464</v>
      </c>
      <c r="I89" s="443" t="s">
        <v>170</v>
      </c>
      <c r="J89" s="428">
        <v>130</v>
      </c>
      <c r="K89" s="428">
        <v>130</v>
      </c>
    </row>
    <row r="90" spans="1:11" ht="38.25">
      <c r="A90" s="251" t="s">
        <v>324</v>
      </c>
      <c r="B90" s="410">
        <v>871</v>
      </c>
      <c r="C90" s="410" t="s">
        <v>216</v>
      </c>
      <c r="D90" s="411" t="s">
        <v>275</v>
      </c>
      <c r="E90" s="412" t="s">
        <v>21</v>
      </c>
      <c r="F90" s="413" t="s">
        <v>47</v>
      </c>
      <c r="G90" s="413" t="s">
        <v>336</v>
      </c>
      <c r="H90" s="414" t="s">
        <v>390</v>
      </c>
      <c r="I90" s="444"/>
      <c r="J90" s="424">
        <f>J91</f>
        <v>50</v>
      </c>
      <c r="K90" s="424">
        <f>K91</f>
        <v>50</v>
      </c>
    </row>
    <row r="91" spans="1:11" ht="38.25">
      <c r="A91" s="256" t="s">
        <v>506</v>
      </c>
      <c r="B91" s="416">
        <v>871</v>
      </c>
      <c r="C91" s="416" t="s">
        <v>216</v>
      </c>
      <c r="D91" s="417" t="s">
        <v>275</v>
      </c>
      <c r="E91" s="418" t="s">
        <v>21</v>
      </c>
      <c r="F91" s="419" t="s">
        <v>47</v>
      </c>
      <c r="G91" s="419" t="s">
        <v>336</v>
      </c>
      <c r="H91" s="420" t="s">
        <v>465</v>
      </c>
      <c r="I91" s="427"/>
      <c r="J91" s="428">
        <f>J92</f>
        <v>50</v>
      </c>
      <c r="K91" s="428">
        <f>K92</f>
        <v>50</v>
      </c>
    </row>
    <row r="92" spans="1:11" ht="38.25">
      <c r="A92" s="241" t="s">
        <v>165</v>
      </c>
      <c r="B92" s="416">
        <v>871</v>
      </c>
      <c r="C92" s="416" t="s">
        <v>216</v>
      </c>
      <c r="D92" s="417" t="s">
        <v>275</v>
      </c>
      <c r="E92" s="418" t="s">
        <v>21</v>
      </c>
      <c r="F92" s="419" t="s">
        <v>47</v>
      </c>
      <c r="G92" s="419" t="s">
        <v>336</v>
      </c>
      <c r="H92" s="420" t="s">
        <v>465</v>
      </c>
      <c r="I92" s="427" t="s">
        <v>174</v>
      </c>
      <c r="J92" s="428">
        <v>50</v>
      </c>
      <c r="K92" s="428">
        <v>50</v>
      </c>
    </row>
    <row r="93" spans="1:11" ht="12.75">
      <c r="A93" s="251" t="s">
        <v>56</v>
      </c>
      <c r="B93" s="410">
        <v>871</v>
      </c>
      <c r="C93" s="410"/>
      <c r="D93" s="411"/>
      <c r="E93" s="412"/>
      <c r="F93" s="413"/>
      <c r="G93" s="413"/>
      <c r="H93" s="414"/>
      <c r="I93" s="444"/>
      <c r="J93" s="424">
        <f aca="true" t="shared" si="4" ref="J93:K95">J94</f>
        <v>10</v>
      </c>
      <c r="K93" s="424">
        <f t="shared" si="4"/>
        <v>10</v>
      </c>
    </row>
    <row r="94" spans="1:11" ht="27" customHeight="1">
      <c r="A94" s="251" t="s">
        <v>57</v>
      </c>
      <c r="B94" s="410">
        <v>871</v>
      </c>
      <c r="C94" s="410" t="s">
        <v>216</v>
      </c>
      <c r="D94" s="411" t="s">
        <v>275</v>
      </c>
      <c r="E94" s="412" t="s">
        <v>322</v>
      </c>
      <c r="F94" s="413" t="s">
        <v>61</v>
      </c>
      <c r="G94" s="413" t="s">
        <v>336</v>
      </c>
      <c r="H94" s="414" t="s">
        <v>390</v>
      </c>
      <c r="I94" s="444"/>
      <c r="J94" s="424">
        <f t="shared" si="4"/>
        <v>10</v>
      </c>
      <c r="K94" s="424">
        <f t="shared" si="4"/>
        <v>10</v>
      </c>
    </row>
    <row r="95" spans="1:11" ht="12.75">
      <c r="A95" s="241" t="s">
        <v>167</v>
      </c>
      <c r="B95" s="416">
        <v>871</v>
      </c>
      <c r="C95" s="416" t="s">
        <v>216</v>
      </c>
      <c r="D95" s="417" t="s">
        <v>275</v>
      </c>
      <c r="E95" s="418" t="s">
        <v>322</v>
      </c>
      <c r="F95" s="419" t="s">
        <v>61</v>
      </c>
      <c r="G95" s="419" t="s">
        <v>336</v>
      </c>
      <c r="H95" s="420" t="s">
        <v>466</v>
      </c>
      <c r="I95" s="427"/>
      <c r="J95" s="428">
        <f t="shared" si="4"/>
        <v>10</v>
      </c>
      <c r="K95" s="428">
        <f t="shared" si="4"/>
        <v>10</v>
      </c>
    </row>
    <row r="96" spans="1:11" ht="12" customHeight="1">
      <c r="A96" s="241" t="s">
        <v>168</v>
      </c>
      <c r="B96" s="416">
        <v>871</v>
      </c>
      <c r="C96" s="416" t="s">
        <v>216</v>
      </c>
      <c r="D96" s="417" t="s">
        <v>275</v>
      </c>
      <c r="E96" s="418" t="s">
        <v>322</v>
      </c>
      <c r="F96" s="419" t="s">
        <v>61</v>
      </c>
      <c r="G96" s="419" t="s">
        <v>336</v>
      </c>
      <c r="H96" s="420" t="s">
        <v>466</v>
      </c>
      <c r="I96" s="427" t="s">
        <v>263</v>
      </c>
      <c r="J96" s="428">
        <v>10</v>
      </c>
      <c r="K96" s="428">
        <v>10</v>
      </c>
    </row>
    <row r="97" spans="1:11" ht="14.25" hidden="1">
      <c r="A97" s="397" t="s">
        <v>223</v>
      </c>
      <c r="B97" s="257">
        <v>871</v>
      </c>
      <c r="C97" s="257" t="s">
        <v>219</v>
      </c>
      <c r="D97" s="257" t="s">
        <v>213</v>
      </c>
      <c r="E97" s="445"/>
      <c r="F97" s="446"/>
      <c r="G97" s="446"/>
      <c r="H97" s="447" t="s">
        <v>214</v>
      </c>
      <c r="I97" s="403" t="s">
        <v>212</v>
      </c>
      <c r="J97" s="404">
        <f aca="true" t="shared" si="5" ref="J97:K100">J98</f>
        <v>0</v>
      </c>
      <c r="K97" s="404">
        <f t="shared" si="5"/>
        <v>0</v>
      </c>
    </row>
    <row r="98" spans="1:11" ht="14.25" hidden="1">
      <c r="A98" s="448" t="s">
        <v>207</v>
      </c>
      <c r="B98" s="257">
        <v>871</v>
      </c>
      <c r="C98" s="257" t="s">
        <v>219</v>
      </c>
      <c r="D98" s="449" t="s">
        <v>217</v>
      </c>
      <c r="E98" s="450"/>
      <c r="F98" s="451"/>
      <c r="G98" s="451"/>
      <c r="H98" s="452" t="s">
        <v>214</v>
      </c>
      <c r="I98" s="403" t="s">
        <v>212</v>
      </c>
      <c r="J98" s="404">
        <f t="shared" si="5"/>
        <v>0</v>
      </c>
      <c r="K98" s="404">
        <f t="shared" si="5"/>
        <v>0</v>
      </c>
    </row>
    <row r="99" spans="1:11" ht="12.75" hidden="1">
      <c r="A99" s="251" t="s">
        <v>56</v>
      </c>
      <c r="B99" s="410">
        <v>871</v>
      </c>
      <c r="C99" s="410" t="s">
        <v>219</v>
      </c>
      <c r="D99" s="411" t="s">
        <v>217</v>
      </c>
      <c r="E99" s="412" t="s">
        <v>322</v>
      </c>
      <c r="F99" s="413" t="s">
        <v>59</v>
      </c>
      <c r="G99" s="413" t="s">
        <v>336</v>
      </c>
      <c r="H99" s="414" t="s">
        <v>390</v>
      </c>
      <c r="I99" s="425"/>
      <c r="J99" s="424">
        <f t="shared" si="5"/>
        <v>0</v>
      </c>
      <c r="K99" s="424">
        <f t="shared" si="5"/>
        <v>0</v>
      </c>
    </row>
    <row r="100" spans="1:11" ht="12.75" hidden="1">
      <c r="A100" s="241" t="s">
        <v>57</v>
      </c>
      <c r="B100" s="416">
        <v>871</v>
      </c>
      <c r="C100" s="416" t="s">
        <v>219</v>
      </c>
      <c r="D100" s="417" t="s">
        <v>217</v>
      </c>
      <c r="E100" s="445" t="s">
        <v>322</v>
      </c>
      <c r="F100" s="446" t="s">
        <v>61</v>
      </c>
      <c r="G100" s="446" t="s">
        <v>336</v>
      </c>
      <c r="H100" s="447" t="s">
        <v>390</v>
      </c>
      <c r="I100" s="453"/>
      <c r="J100" s="304">
        <f t="shared" si="5"/>
        <v>0</v>
      </c>
      <c r="K100" s="304">
        <f t="shared" si="5"/>
        <v>0</v>
      </c>
    </row>
    <row r="101" spans="1:11" ht="37.5" customHeight="1" hidden="1">
      <c r="A101" s="241" t="s">
        <v>58</v>
      </c>
      <c r="B101" s="416">
        <v>871</v>
      </c>
      <c r="C101" s="416" t="s">
        <v>219</v>
      </c>
      <c r="D101" s="417" t="s">
        <v>217</v>
      </c>
      <c r="E101" s="445" t="s">
        <v>322</v>
      </c>
      <c r="F101" s="446" t="s">
        <v>61</v>
      </c>
      <c r="G101" s="446" t="s">
        <v>336</v>
      </c>
      <c r="H101" s="447" t="s">
        <v>430</v>
      </c>
      <c r="I101" s="453"/>
      <c r="J101" s="308">
        <f>J102+J103</f>
        <v>0</v>
      </c>
      <c r="K101" s="308">
        <f>K102+K103</f>
        <v>0</v>
      </c>
    </row>
    <row r="102" spans="1:11" ht="38.25" hidden="1">
      <c r="A102" s="252" t="s">
        <v>16</v>
      </c>
      <c r="B102" s="416">
        <v>871</v>
      </c>
      <c r="C102" s="416" t="s">
        <v>219</v>
      </c>
      <c r="D102" s="417" t="s">
        <v>217</v>
      </c>
      <c r="E102" s="445" t="s">
        <v>322</v>
      </c>
      <c r="F102" s="446" t="s">
        <v>61</v>
      </c>
      <c r="G102" s="446" t="s">
        <v>336</v>
      </c>
      <c r="H102" s="447" t="s">
        <v>430</v>
      </c>
      <c r="I102" s="453" t="s">
        <v>169</v>
      </c>
      <c r="J102" s="308">
        <v>0</v>
      </c>
      <c r="K102" s="308">
        <v>0</v>
      </c>
    </row>
    <row r="103" spans="1:11" ht="12.75" hidden="1">
      <c r="A103" s="429" t="s">
        <v>171</v>
      </c>
      <c r="B103" s="416">
        <v>871</v>
      </c>
      <c r="C103" s="416" t="s">
        <v>219</v>
      </c>
      <c r="D103" s="417" t="s">
        <v>217</v>
      </c>
      <c r="E103" s="445" t="s">
        <v>322</v>
      </c>
      <c r="F103" s="446" t="s">
        <v>61</v>
      </c>
      <c r="G103" s="446" t="s">
        <v>336</v>
      </c>
      <c r="H103" s="447" t="s">
        <v>430</v>
      </c>
      <c r="I103" s="453" t="s">
        <v>170</v>
      </c>
      <c r="J103" s="308">
        <v>0</v>
      </c>
      <c r="K103" s="308">
        <v>0</v>
      </c>
    </row>
    <row r="104" spans="1:11" ht="12.75">
      <c r="A104" s="454" t="s">
        <v>196</v>
      </c>
      <c r="B104" s="449">
        <v>871</v>
      </c>
      <c r="C104" s="449" t="s">
        <v>217</v>
      </c>
      <c r="D104" s="257" t="s">
        <v>213</v>
      </c>
      <c r="E104" s="445"/>
      <c r="F104" s="446"/>
      <c r="G104" s="446"/>
      <c r="H104" s="447" t="s">
        <v>214</v>
      </c>
      <c r="I104" s="455"/>
      <c r="J104" s="456">
        <f>J105+J118</f>
        <v>30</v>
      </c>
      <c r="K104" s="456">
        <f>K105+K118</f>
        <v>30</v>
      </c>
    </row>
    <row r="105" spans="1:11" ht="28.5" hidden="1">
      <c r="A105" s="448" t="s">
        <v>262</v>
      </c>
      <c r="B105" s="257">
        <v>871</v>
      </c>
      <c r="C105" s="257" t="s">
        <v>217</v>
      </c>
      <c r="D105" s="449" t="s">
        <v>246</v>
      </c>
      <c r="E105" s="445"/>
      <c r="F105" s="446"/>
      <c r="G105" s="446"/>
      <c r="H105" s="447"/>
      <c r="I105" s="403"/>
      <c r="J105" s="304">
        <f>J106+J110+J114</f>
        <v>0</v>
      </c>
      <c r="K105" s="304">
        <f>K106+K110+K114</f>
        <v>0</v>
      </c>
    </row>
    <row r="106" spans="1:11" ht="51" hidden="1">
      <c r="A106" s="251" t="s">
        <v>152</v>
      </c>
      <c r="B106" s="410">
        <v>871</v>
      </c>
      <c r="C106" s="410" t="s">
        <v>217</v>
      </c>
      <c r="D106" s="411" t="s">
        <v>246</v>
      </c>
      <c r="E106" s="412" t="s">
        <v>227</v>
      </c>
      <c r="F106" s="413" t="s">
        <v>59</v>
      </c>
      <c r="G106" s="413"/>
      <c r="H106" s="414" t="s">
        <v>60</v>
      </c>
      <c r="I106" s="425"/>
      <c r="J106" s="424">
        <f aca="true" t="shared" si="6" ref="J106:K108">J107</f>
        <v>0</v>
      </c>
      <c r="K106" s="424">
        <f t="shared" si="6"/>
        <v>0</v>
      </c>
    </row>
    <row r="107" spans="1:11" ht="76.5" hidden="1">
      <c r="A107" s="256" t="s">
        <v>153</v>
      </c>
      <c r="B107" s="416">
        <v>871</v>
      </c>
      <c r="C107" s="416" t="s">
        <v>217</v>
      </c>
      <c r="D107" s="417" t="s">
        <v>246</v>
      </c>
      <c r="E107" s="418" t="s">
        <v>227</v>
      </c>
      <c r="F107" s="419" t="s">
        <v>13</v>
      </c>
      <c r="G107" s="419"/>
      <c r="H107" s="420" t="s">
        <v>60</v>
      </c>
      <c r="I107" s="427"/>
      <c r="J107" s="304">
        <f t="shared" si="6"/>
        <v>0</v>
      </c>
      <c r="K107" s="304">
        <f t="shared" si="6"/>
        <v>0</v>
      </c>
    </row>
    <row r="108" spans="1:11" ht="89.25" hidden="1">
      <c r="A108" s="256" t="s">
        <v>155</v>
      </c>
      <c r="B108" s="416">
        <v>871</v>
      </c>
      <c r="C108" s="416" t="s">
        <v>217</v>
      </c>
      <c r="D108" s="417" t="s">
        <v>246</v>
      </c>
      <c r="E108" s="418" t="s">
        <v>227</v>
      </c>
      <c r="F108" s="419" t="s">
        <v>13</v>
      </c>
      <c r="G108" s="419"/>
      <c r="H108" s="420" t="s">
        <v>154</v>
      </c>
      <c r="I108" s="427"/>
      <c r="J108" s="304">
        <f t="shared" si="6"/>
        <v>0</v>
      </c>
      <c r="K108" s="304">
        <f t="shared" si="6"/>
        <v>0</v>
      </c>
    </row>
    <row r="109" spans="1:11" ht="12.75" hidden="1">
      <c r="A109" s="241" t="s">
        <v>28</v>
      </c>
      <c r="B109" s="416">
        <v>871</v>
      </c>
      <c r="C109" s="416" t="s">
        <v>217</v>
      </c>
      <c r="D109" s="417" t="s">
        <v>246</v>
      </c>
      <c r="E109" s="418" t="s">
        <v>227</v>
      </c>
      <c r="F109" s="419" t="s">
        <v>13</v>
      </c>
      <c r="G109" s="419"/>
      <c r="H109" s="420" t="s">
        <v>154</v>
      </c>
      <c r="I109" s="427" t="s">
        <v>29</v>
      </c>
      <c r="J109" s="304"/>
      <c r="K109" s="304"/>
    </row>
    <row r="110" spans="1:11" ht="51" hidden="1">
      <c r="A110" s="251" t="s">
        <v>156</v>
      </c>
      <c r="B110" s="410">
        <v>871</v>
      </c>
      <c r="C110" s="410" t="s">
        <v>217</v>
      </c>
      <c r="D110" s="411" t="s">
        <v>246</v>
      </c>
      <c r="E110" s="412" t="s">
        <v>326</v>
      </c>
      <c r="F110" s="413" t="s">
        <v>59</v>
      </c>
      <c r="G110" s="413"/>
      <c r="H110" s="414" t="s">
        <v>60</v>
      </c>
      <c r="I110" s="425"/>
      <c r="J110" s="424">
        <f aca="true" t="shared" si="7" ref="J110:K112">J111</f>
        <v>0</v>
      </c>
      <c r="K110" s="424">
        <f t="shared" si="7"/>
        <v>0</v>
      </c>
    </row>
    <row r="111" spans="1:11" ht="63.75" hidden="1">
      <c r="A111" s="256" t="s">
        <v>157</v>
      </c>
      <c r="B111" s="416">
        <v>871</v>
      </c>
      <c r="C111" s="416" t="s">
        <v>217</v>
      </c>
      <c r="D111" s="417" t="s">
        <v>246</v>
      </c>
      <c r="E111" s="418" t="s">
        <v>326</v>
      </c>
      <c r="F111" s="419" t="s">
        <v>22</v>
      </c>
      <c r="G111" s="419"/>
      <c r="H111" s="420" t="s">
        <v>60</v>
      </c>
      <c r="I111" s="427"/>
      <c r="J111" s="304">
        <f t="shared" si="7"/>
        <v>0</v>
      </c>
      <c r="K111" s="304">
        <f t="shared" si="7"/>
        <v>0</v>
      </c>
    </row>
    <row r="112" spans="1:11" ht="76.5" hidden="1">
      <c r="A112" s="256" t="s">
        <v>158</v>
      </c>
      <c r="B112" s="416">
        <v>871</v>
      </c>
      <c r="C112" s="416" t="s">
        <v>217</v>
      </c>
      <c r="D112" s="417" t="s">
        <v>246</v>
      </c>
      <c r="E112" s="418" t="s">
        <v>326</v>
      </c>
      <c r="F112" s="419" t="s">
        <v>22</v>
      </c>
      <c r="G112" s="419"/>
      <c r="H112" s="420" t="s">
        <v>159</v>
      </c>
      <c r="I112" s="427"/>
      <c r="J112" s="304">
        <f t="shared" si="7"/>
        <v>0</v>
      </c>
      <c r="K112" s="304">
        <f t="shared" si="7"/>
        <v>0</v>
      </c>
    </row>
    <row r="113" spans="1:11" ht="12.75" hidden="1">
      <c r="A113" s="241" t="s">
        <v>28</v>
      </c>
      <c r="B113" s="416">
        <v>871</v>
      </c>
      <c r="C113" s="416" t="s">
        <v>217</v>
      </c>
      <c r="D113" s="417" t="s">
        <v>246</v>
      </c>
      <c r="E113" s="418" t="s">
        <v>326</v>
      </c>
      <c r="F113" s="419" t="s">
        <v>22</v>
      </c>
      <c r="G113" s="419"/>
      <c r="H113" s="420" t="s">
        <v>159</v>
      </c>
      <c r="I113" s="427" t="s">
        <v>29</v>
      </c>
      <c r="J113" s="304"/>
      <c r="K113" s="304"/>
    </row>
    <row r="114" spans="1:11" ht="12.75" hidden="1">
      <c r="A114" s="251" t="s">
        <v>32</v>
      </c>
      <c r="B114" s="410">
        <v>871</v>
      </c>
      <c r="C114" s="410" t="s">
        <v>217</v>
      </c>
      <c r="D114" s="411" t="s">
        <v>246</v>
      </c>
      <c r="E114" s="412" t="s">
        <v>33</v>
      </c>
      <c r="F114" s="413" t="s">
        <v>59</v>
      </c>
      <c r="G114" s="413"/>
      <c r="H114" s="414" t="s">
        <v>60</v>
      </c>
      <c r="I114" s="425"/>
      <c r="J114" s="424">
        <f aca="true" t="shared" si="8" ref="J114:K116">J115</f>
        <v>0</v>
      </c>
      <c r="K114" s="424">
        <f t="shared" si="8"/>
        <v>0</v>
      </c>
    </row>
    <row r="115" spans="1:11" ht="38.25" hidden="1">
      <c r="A115" s="251" t="s">
        <v>34</v>
      </c>
      <c r="B115" s="416">
        <v>871</v>
      </c>
      <c r="C115" s="416" t="s">
        <v>217</v>
      </c>
      <c r="D115" s="417" t="s">
        <v>246</v>
      </c>
      <c r="E115" s="418" t="s">
        <v>33</v>
      </c>
      <c r="F115" s="419" t="s">
        <v>13</v>
      </c>
      <c r="G115" s="419"/>
      <c r="H115" s="420" t="s">
        <v>60</v>
      </c>
      <c r="I115" s="427"/>
      <c r="J115" s="304">
        <f t="shared" si="8"/>
        <v>0</v>
      </c>
      <c r="K115" s="304">
        <f t="shared" si="8"/>
        <v>0</v>
      </c>
    </row>
    <row r="116" spans="1:11" ht="51" hidden="1">
      <c r="A116" s="256" t="s">
        <v>76</v>
      </c>
      <c r="B116" s="416">
        <v>871</v>
      </c>
      <c r="C116" s="416" t="s">
        <v>217</v>
      </c>
      <c r="D116" s="417" t="s">
        <v>246</v>
      </c>
      <c r="E116" s="418" t="s">
        <v>33</v>
      </c>
      <c r="F116" s="419" t="s">
        <v>13</v>
      </c>
      <c r="G116" s="419"/>
      <c r="H116" s="420" t="s">
        <v>201</v>
      </c>
      <c r="I116" s="403"/>
      <c r="J116" s="304">
        <f t="shared" si="8"/>
        <v>0</v>
      </c>
      <c r="K116" s="304">
        <f t="shared" si="8"/>
        <v>0</v>
      </c>
    </row>
    <row r="117" spans="1:11" ht="12.75" hidden="1">
      <c r="A117" s="241" t="s">
        <v>32</v>
      </c>
      <c r="B117" s="416">
        <v>871</v>
      </c>
      <c r="C117" s="416" t="s">
        <v>217</v>
      </c>
      <c r="D117" s="417" t="s">
        <v>246</v>
      </c>
      <c r="E117" s="418" t="s">
        <v>33</v>
      </c>
      <c r="F117" s="419" t="s">
        <v>13</v>
      </c>
      <c r="G117" s="419"/>
      <c r="H117" s="420" t="s">
        <v>201</v>
      </c>
      <c r="I117" s="427">
        <v>500</v>
      </c>
      <c r="J117" s="304"/>
      <c r="K117" s="304"/>
    </row>
    <row r="118" spans="1:11" ht="13.5">
      <c r="A118" s="457" t="s">
        <v>197</v>
      </c>
      <c r="B118" s="458">
        <v>871</v>
      </c>
      <c r="C118" s="458" t="s">
        <v>217</v>
      </c>
      <c r="D118" s="458" t="s">
        <v>245</v>
      </c>
      <c r="E118" s="418"/>
      <c r="F118" s="419"/>
      <c r="G118" s="419"/>
      <c r="H118" s="420"/>
      <c r="I118" s="407"/>
      <c r="J118" s="456">
        <f aca="true" t="shared" si="9" ref="J118:K121">J119</f>
        <v>30</v>
      </c>
      <c r="K118" s="456">
        <f t="shared" si="9"/>
        <v>30</v>
      </c>
    </row>
    <row r="119" spans="1:11" ht="51">
      <c r="A119" s="251" t="s">
        <v>594</v>
      </c>
      <c r="B119" s="410">
        <v>871</v>
      </c>
      <c r="C119" s="410" t="s">
        <v>217</v>
      </c>
      <c r="D119" s="411" t="s">
        <v>245</v>
      </c>
      <c r="E119" s="412" t="s">
        <v>227</v>
      </c>
      <c r="F119" s="413" t="s">
        <v>59</v>
      </c>
      <c r="G119" s="413" t="s">
        <v>336</v>
      </c>
      <c r="H119" s="414" t="s">
        <v>390</v>
      </c>
      <c r="I119" s="425"/>
      <c r="J119" s="424">
        <f t="shared" si="9"/>
        <v>30</v>
      </c>
      <c r="K119" s="424">
        <f t="shared" si="9"/>
        <v>30</v>
      </c>
    </row>
    <row r="120" spans="1:11" ht="25.5">
      <c r="A120" s="251" t="s">
        <v>391</v>
      </c>
      <c r="B120" s="458">
        <v>871</v>
      </c>
      <c r="C120" s="458" t="s">
        <v>217</v>
      </c>
      <c r="D120" s="458" t="s">
        <v>245</v>
      </c>
      <c r="E120" s="412" t="s">
        <v>227</v>
      </c>
      <c r="F120" s="413" t="s">
        <v>22</v>
      </c>
      <c r="G120" s="413" t="s">
        <v>336</v>
      </c>
      <c r="H120" s="414" t="s">
        <v>390</v>
      </c>
      <c r="I120" s="407"/>
      <c r="J120" s="456">
        <f t="shared" si="9"/>
        <v>30</v>
      </c>
      <c r="K120" s="456">
        <f t="shared" si="9"/>
        <v>30</v>
      </c>
    </row>
    <row r="121" spans="1:11" ht="89.25">
      <c r="A121" s="256" t="s">
        <v>140</v>
      </c>
      <c r="B121" s="459">
        <v>871</v>
      </c>
      <c r="C121" s="459" t="s">
        <v>217</v>
      </c>
      <c r="D121" s="459" t="s">
        <v>245</v>
      </c>
      <c r="E121" s="418" t="s">
        <v>227</v>
      </c>
      <c r="F121" s="419" t="s">
        <v>22</v>
      </c>
      <c r="G121" s="419" t="s">
        <v>336</v>
      </c>
      <c r="H121" s="420" t="s">
        <v>431</v>
      </c>
      <c r="I121" s="415"/>
      <c r="J121" s="309">
        <f t="shared" si="9"/>
        <v>30</v>
      </c>
      <c r="K121" s="309">
        <f t="shared" si="9"/>
        <v>30</v>
      </c>
    </row>
    <row r="122" spans="1:11" ht="12.75">
      <c r="A122" s="429" t="s">
        <v>171</v>
      </c>
      <c r="B122" s="459">
        <v>871</v>
      </c>
      <c r="C122" s="459" t="s">
        <v>217</v>
      </c>
      <c r="D122" s="459" t="s">
        <v>245</v>
      </c>
      <c r="E122" s="418" t="s">
        <v>227</v>
      </c>
      <c r="F122" s="419" t="s">
        <v>22</v>
      </c>
      <c r="G122" s="419" t="s">
        <v>336</v>
      </c>
      <c r="H122" s="420" t="s">
        <v>431</v>
      </c>
      <c r="I122" s="460">
        <v>240</v>
      </c>
      <c r="J122" s="309">
        <v>30</v>
      </c>
      <c r="K122" s="309">
        <v>30</v>
      </c>
    </row>
    <row r="123" spans="1:11" ht="14.25">
      <c r="A123" s="397" t="s">
        <v>199</v>
      </c>
      <c r="B123" s="449">
        <v>871</v>
      </c>
      <c r="C123" s="449" t="s">
        <v>221</v>
      </c>
      <c r="D123" s="449"/>
      <c r="E123" s="418"/>
      <c r="F123" s="419"/>
      <c r="G123" s="419"/>
      <c r="H123" s="420"/>
      <c r="I123" s="461"/>
      <c r="J123" s="456">
        <f>J124+J139</f>
        <v>10</v>
      </c>
      <c r="K123" s="456">
        <f>K124+K139</f>
        <v>10</v>
      </c>
    </row>
    <row r="124" spans="1:11" ht="12.75" hidden="1">
      <c r="A124" s="249" t="s">
        <v>273</v>
      </c>
      <c r="B124" s="449">
        <v>871</v>
      </c>
      <c r="C124" s="449" t="s">
        <v>221</v>
      </c>
      <c r="D124" s="449" t="s">
        <v>246</v>
      </c>
      <c r="E124" s="418"/>
      <c r="F124" s="419"/>
      <c r="G124" s="419"/>
      <c r="H124" s="420"/>
      <c r="I124" s="461"/>
      <c r="J124" s="456">
        <f>J125+J135</f>
        <v>0</v>
      </c>
      <c r="K124" s="456">
        <f>K125+K135</f>
        <v>0</v>
      </c>
    </row>
    <row r="125" spans="1:11" ht="38.25" hidden="1">
      <c r="A125" s="251" t="s">
        <v>160</v>
      </c>
      <c r="B125" s="410">
        <v>871</v>
      </c>
      <c r="C125" s="410" t="s">
        <v>221</v>
      </c>
      <c r="D125" s="411" t="s">
        <v>246</v>
      </c>
      <c r="E125" s="412" t="s">
        <v>216</v>
      </c>
      <c r="F125" s="413" t="s">
        <v>59</v>
      </c>
      <c r="G125" s="413"/>
      <c r="H125" s="414" t="s">
        <v>60</v>
      </c>
      <c r="I125" s="425"/>
      <c r="J125" s="424">
        <f>J126+J129+J132</f>
        <v>0</v>
      </c>
      <c r="K125" s="424">
        <f>K126+K129+K132</f>
        <v>0</v>
      </c>
    </row>
    <row r="126" spans="1:11" ht="51" hidden="1">
      <c r="A126" s="256" t="s">
        <v>161</v>
      </c>
      <c r="B126" s="459">
        <v>871</v>
      </c>
      <c r="C126" s="459" t="s">
        <v>221</v>
      </c>
      <c r="D126" s="459" t="s">
        <v>246</v>
      </c>
      <c r="E126" s="418" t="s">
        <v>216</v>
      </c>
      <c r="F126" s="419" t="s">
        <v>22</v>
      </c>
      <c r="G126" s="419"/>
      <c r="H126" s="420" t="s">
        <v>60</v>
      </c>
      <c r="I126" s="415"/>
      <c r="J126" s="309">
        <f>J127</f>
        <v>0</v>
      </c>
      <c r="K126" s="309">
        <f>K127</f>
        <v>0</v>
      </c>
    </row>
    <row r="127" spans="1:11" ht="51" hidden="1">
      <c r="A127" s="256" t="s">
        <v>179</v>
      </c>
      <c r="B127" s="459">
        <v>871</v>
      </c>
      <c r="C127" s="459" t="s">
        <v>221</v>
      </c>
      <c r="D127" s="459" t="s">
        <v>246</v>
      </c>
      <c r="E127" s="418" t="s">
        <v>216</v>
      </c>
      <c r="F127" s="419" t="s">
        <v>22</v>
      </c>
      <c r="G127" s="419"/>
      <c r="H127" s="420" t="s">
        <v>162</v>
      </c>
      <c r="I127" s="415"/>
      <c r="J127" s="309">
        <f>J128</f>
        <v>0</v>
      </c>
      <c r="K127" s="309">
        <f>K128</f>
        <v>0</v>
      </c>
    </row>
    <row r="128" spans="1:11" ht="12.75" hidden="1">
      <c r="A128" s="241" t="s">
        <v>28</v>
      </c>
      <c r="B128" s="459">
        <v>871</v>
      </c>
      <c r="C128" s="459" t="s">
        <v>221</v>
      </c>
      <c r="D128" s="459" t="s">
        <v>246</v>
      </c>
      <c r="E128" s="418" t="s">
        <v>216</v>
      </c>
      <c r="F128" s="419" t="s">
        <v>22</v>
      </c>
      <c r="G128" s="419"/>
      <c r="H128" s="420" t="s">
        <v>162</v>
      </c>
      <c r="I128" s="415">
        <v>200</v>
      </c>
      <c r="J128" s="309"/>
      <c r="K128" s="309"/>
    </row>
    <row r="129" spans="1:11" ht="51" hidden="1">
      <c r="A129" s="256" t="s">
        <v>180</v>
      </c>
      <c r="B129" s="459">
        <v>871</v>
      </c>
      <c r="C129" s="459" t="s">
        <v>221</v>
      </c>
      <c r="D129" s="459" t="s">
        <v>246</v>
      </c>
      <c r="E129" s="418" t="s">
        <v>216</v>
      </c>
      <c r="F129" s="419" t="s">
        <v>13</v>
      </c>
      <c r="G129" s="419"/>
      <c r="H129" s="420" t="s">
        <v>60</v>
      </c>
      <c r="I129" s="415"/>
      <c r="J129" s="309">
        <f>J130</f>
        <v>0</v>
      </c>
      <c r="K129" s="309">
        <f>K130</f>
        <v>0</v>
      </c>
    </row>
    <row r="130" spans="1:11" ht="51" hidden="1">
      <c r="A130" s="256" t="s">
        <v>182</v>
      </c>
      <c r="B130" s="459">
        <v>871</v>
      </c>
      <c r="C130" s="459" t="s">
        <v>221</v>
      </c>
      <c r="D130" s="459" t="s">
        <v>246</v>
      </c>
      <c r="E130" s="418" t="s">
        <v>216</v>
      </c>
      <c r="F130" s="419" t="s">
        <v>13</v>
      </c>
      <c r="G130" s="419"/>
      <c r="H130" s="420" t="s">
        <v>181</v>
      </c>
      <c r="I130" s="415"/>
      <c r="J130" s="309">
        <f>J131</f>
        <v>0</v>
      </c>
      <c r="K130" s="309">
        <f>K131</f>
        <v>0</v>
      </c>
    </row>
    <row r="131" spans="1:11" ht="12.75" hidden="1">
      <c r="A131" s="241" t="s">
        <v>28</v>
      </c>
      <c r="B131" s="459">
        <v>871</v>
      </c>
      <c r="C131" s="459" t="s">
        <v>221</v>
      </c>
      <c r="D131" s="459" t="s">
        <v>246</v>
      </c>
      <c r="E131" s="418" t="s">
        <v>216</v>
      </c>
      <c r="F131" s="419" t="s">
        <v>13</v>
      </c>
      <c r="G131" s="419"/>
      <c r="H131" s="420" t="s">
        <v>181</v>
      </c>
      <c r="I131" s="415">
        <v>200</v>
      </c>
      <c r="J131" s="309"/>
      <c r="K131" s="309"/>
    </row>
    <row r="132" spans="1:11" ht="51" hidden="1">
      <c r="A132" s="241" t="s">
        <v>183</v>
      </c>
      <c r="B132" s="459">
        <v>871</v>
      </c>
      <c r="C132" s="459" t="s">
        <v>221</v>
      </c>
      <c r="D132" s="459" t="s">
        <v>246</v>
      </c>
      <c r="E132" s="418" t="s">
        <v>216</v>
      </c>
      <c r="F132" s="419" t="s">
        <v>47</v>
      </c>
      <c r="G132" s="419"/>
      <c r="H132" s="420" t="s">
        <v>60</v>
      </c>
      <c r="I132" s="460"/>
      <c r="J132" s="309">
        <f>J133</f>
        <v>0</v>
      </c>
      <c r="K132" s="309">
        <f>K133</f>
        <v>0</v>
      </c>
    </row>
    <row r="133" spans="1:11" ht="51" hidden="1">
      <c r="A133" s="241" t="s">
        <v>185</v>
      </c>
      <c r="B133" s="459">
        <v>871</v>
      </c>
      <c r="C133" s="459" t="s">
        <v>221</v>
      </c>
      <c r="D133" s="459" t="s">
        <v>246</v>
      </c>
      <c r="E133" s="418" t="s">
        <v>216</v>
      </c>
      <c r="F133" s="419" t="s">
        <v>47</v>
      </c>
      <c r="G133" s="419"/>
      <c r="H133" s="420" t="s">
        <v>184</v>
      </c>
      <c r="I133" s="460"/>
      <c r="J133" s="309">
        <f>J134</f>
        <v>0</v>
      </c>
      <c r="K133" s="309">
        <f>K134</f>
        <v>0</v>
      </c>
    </row>
    <row r="134" spans="1:11" ht="12.75" hidden="1">
      <c r="A134" s="241" t="s">
        <v>28</v>
      </c>
      <c r="B134" s="459">
        <v>871</v>
      </c>
      <c r="C134" s="459" t="s">
        <v>221</v>
      </c>
      <c r="D134" s="459" t="s">
        <v>246</v>
      </c>
      <c r="E134" s="418" t="s">
        <v>216</v>
      </c>
      <c r="F134" s="419" t="s">
        <v>47</v>
      </c>
      <c r="G134" s="419"/>
      <c r="H134" s="420" t="s">
        <v>184</v>
      </c>
      <c r="I134" s="460">
        <v>200</v>
      </c>
      <c r="J134" s="309"/>
      <c r="K134" s="309"/>
    </row>
    <row r="135" spans="1:11" ht="12.75" hidden="1">
      <c r="A135" s="251" t="s">
        <v>32</v>
      </c>
      <c r="B135" s="410">
        <v>871</v>
      </c>
      <c r="C135" s="410" t="s">
        <v>221</v>
      </c>
      <c r="D135" s="411" t="s">
        <v>246</v>
      </c>
      <c r="E135" s="412" t="s">
        <v>33</v>
      </c>
      <c r="F135" s="413" t="s">
        <v>59</v>
      </c>
      <c r="G135" s="413"/>
      <c r="H135" s="414" t="s">
        <v>60</v>
      </c>
      <c r="I135" s="425"/>
      <c r="J135" s="424">
        <f aca="true" t="shared" si="10" ref="J135:K137">J136</f>
        <v>0</v>
      </c>
      <c r="K135" s="424">
        <f t="shared" si="10"/>
        <v>0</v>
      </c>
    </row>
    <row r="136" spans="1:11" ht="13.5" hidden="1">
      <c r="A136" s="462" t="s">
        <v>186</v>
      </c>
      <c r="B136" s="458">
        <v>871</v>
      </c>
      <c r="C136" s="458" t="s">
        <v>221</v>
      </c>
      <c r="D136" s="458" t="s">
        <v>246</v>
      </c>
      <c r="E136" s="412" t="s">
        <v>33</v>
      </c>
      <c r="F136" s="413" t="s">
        <v>193</v>
      </c>
      <c r="G136" s="413"/>
      <c r="H136" s="414" t="s">
        <v>60</v>
      </c>
      <c r="I136" s="403"/>
      <c r="J136" s="456">
        <f t="shared" si="10"/>
        <v>0</v>
      </c>
      <c r="K136" s="456">
        <f t="shared" si="10"/>
        <v>0</v>
      </c>
    </row>
    <row r="137" spans="1:11" ht="38.25" hidden="1">
      <c r="A137" s="241" t="s">
        <v>187</v>
      </c>
      <c r="B137" s="459">
        <v>871</v>
      </c>
      <c r="C137" s="459" t="s">
        <v>221</v>
      </c>
      <c r="D137" s="459" t="s">
        <v>246</v>
      </c>
      <c r="E137" s="418" t="s">
        <v>33</v>
      </c>
      <c r="F137" s="419" t="s">
        <v>193</v>
      </c>
      <c r="G137" s="419"/>
      <c r="H137" s="420" t="s">
        <v>195</v>
      </c>
      <c r="I137" s="460"/>
      <c r="J137" s="309">
        <f t="shared" si="10"/>
        <v>0</v>
      </c>
      <c r="K137" s="309">
        <f t="shared" si="10"/>
        <v>0</v>
      </c>
    </row>
    <row r="138" spans="1:11" ht="12.75" hidden="1">
      <c r="A138" s="241" t="s">
        <v>28</v>
      </c>
      <c r="B138" s="459">
        <v>871</v>
      </c>
      <c r="C138" s="459" t="s">
        <v>221</v>
      </c>
      <c r="D138" s="459" t="s">
        <v>246</v>
      </c>
      <c r="E138" s="418" t="s">
        <v>33</v>
      </c>
      <c r="F138" s="419" t="s">
        <v>193</v>
      </c>
      <c r="G138" s="419"/>
      <c r="H138" s="420" t="s">
        <v>195</v>
      </c>
      <c r="I138" s="463">
        <v>200</v>
      </c>
      <c r="J138" s="309"/>
      <c r="K138" s="309"/>
    </row>
    <row r="139" spans="1:11" ht="12.75">
      <c r="A139" s="464" t="s">
        <v>325</v>
      </c>
      <c r="B139" s="465">
        <v>871</v>
      </c>
      <c r="C139" s="465" t="s">
        <v>221</v>
      </c>
      <c r="D139" s="465" t="s">
        <v>326</v>
      </c>
      <c r="E139" s="258"/>
      <c r="F139" s="246"/>
      <c r="G139" s="246"/>
      <c r="H139" s="259"/>
      <c r="I139" s="460"/>
      <c r="J139" s="456">
        <f>J146+J150</f>
        <v>10</v>
      </c>
      <c r="K139" s="456">
        <f>K146+K150</f>
        <v>10</v>
      </c>
    </row>
    <row r="140" spans="1:11" ht="12.75" hidden="1">
      <c r="A140" s="251" t="s">
        <v>32</v>
      </c>
      <c r="B140" s="410">
        <v>871</v>
      </c>
      <c r="C140" s="410" t="s">
        <v>221</v>
      </c>
      <c r="D140" s="411" t="s">
        <v>326</v>
      </c>
      <c r="E140" s="412" t="s">
        <v>33</v>
      </c>
      <c r="F140" s="413" t="s">
        <v>59</v>
      </c>
      <c r="G140" s="413"/>
      <c r="H140" s="414" t="s">
        <v>60</v>
      </c>
      <c r="I140" s="425"/>
      <c r="J140" s="424">
        <f>J141</f>
        <v>0</v>
      </c>
      <c r="K140" s="424">
        <f>K141</f>
        <v>0</v>
      </c>
    </row>
    <row r="141" spans="1:11" ht="38.25" hidden="1">
      <c r="A141" s="251" t="s">
        <v>34</v>
      </c>
      <c r="B141" s="466">
        <v>871</v>
      </c>
      <c r="C141" s="466" t="s">
        <v>221</v>
      </c>
      <c r="D141" s="466" t="s">
        <v>326</v>
      </c>
      <c r="E141" s="412" t="s">
        <v>33</v>
      </c>
      <c r="F141" s="413" t="s">
        <v>13</v>
      </c>
      <c r="G141" s="413"/>
      <c r="H141" s="414" t="s">
        <v>60</v>
      </c>
      <c r="I141" s="403"/>
      <c r="J141" s="467">
        <f>J142+J144</f>
        <v>0</v>
      </c>
      <c r="K141" s="467">
        <f>K142+K144</f>
        <v>0</v>
      </c>
    </row>
    <row r="142" spans="1:11" ht="24" hidden="1">
      <c r="A142" s="431" t="s">
        <v>77</v>
      </c>
      <c r="B142" s="468">
        <v>871</v>
      </c>
      <c r="C142" s="468" t="s">
        <v>221</v>
      </c>
      <c r="D142" s="468" t="s">
        <v>326</v>
      </c>
      <c r="E142" s="418" t="s">
        <v>33</v>
      </c>
      <c r="F142" s="419" t="s">
        <v>13</v>
      </c>
      <c r="G142" s="419"/>
      <c r="H142" s="420" t="s">
        <v>192</v>
      </c>
      <c r="I142" s="460"/>
      <c r="J142" s="309">
        <f>J143</f>
        <v>0</v>
      </c>
      <c r="K142" s="309">
        <f>K143</f>
        <v>0</v>
      </c>
    </row>
    <row r="143" spans="1:11" ht="12.75" hidden="1">
      <c r="A143" s="241" t="s">
        <v>32</v>
      </c>
      <c r="B143" s="468">
        <v>871</v>
      </c>
      <c r="C143" s="468" t="s">
        <v>221</v>
      </c>
      <c r="D143" s="468" t="s">
        <v>326</v>
      </c>
      <c r="E143" s="418" t="s">
        <v>33</v>
      </c>
      <c r="F143" s="419" t="s">
        <v>13</v>
      </c>
      <c r="G143" s="419"/>
      <c r="H143" s="420" t="s">
        <v>192</v>
      </c>
      <c r="I143" s="460">
        <v>500</v>
      </c>
      <c r="J143" s="309"/>
      <c r="K143" s="309"/>
    </row>
    <row r="144" spans="1:11" ht="38.25" hidden="1">
      <c r="A144" s="260" t="s">
        <v>78</v>
      </c>
      <c r="B144" s="468">
        <v>871</v>
      </c>
      <c r="C144" s="468" t="s">
        <v>221</v>
      </c>
      <c r="D144" s="468" t="s">
        <v>326</v>
      </c>
      <c r="E144" s="418" t="s">
        <v>33</v>
      </c>
      <c r="F144" s="419" t="s">
        <v>13</v>
      </c>
      <c r="G144" s="419"/>
      <c r="H144" s="420" t="s">
        <v>200</v>
      </c>
      <c r="I144" s="460"/>
      <c r="J144" s="309">
        <f>J145</f>
        <v>0</v>
      </c>
      <c r="K144" s="309">
        <f>K145</f>
        <v>0</v>
      </c>
    </row>
    <row r="145" spans="1:11" ht="12.75" hidden="1">
      <c r="A145" s="241" t="s">
        <v>32</v>
      </c>
      <c r="B145" s="468">
        <v>871</v>
      </c>
      <c r="C145" s="468" t="s">
        <v>221</v>
      </c>
      <c r="D145" s="468" t="s">
        <v>326</v>
      </c>
      <c r="E145" s="418" t="s">
        <v>33</v>
      </c>
      <c r="F145" s="419" t="s">
        <v>13</v>
      </c>
      <c r="G145" s="419"/>
      <c r="H145" s="420" t="s">
        <v>200</v>
      </c>
      <c r="I145" s="460">
        <v>500</v>
      </c>
      <c r="J145" s="309"/>
      <c r="K145" s="309"/>
    </row>
    <row r="146" spans="1:11" ht="38.25">
      <c r="A146" s="251" t="s">
        <v>595</v>
      </c>
      <c r="B146" s="410">
        <v>871</v>
      </c>
      <c r="C146" s="410" t="s">
        <v>221</v>
      </c>
      <c r="D146" s="411" t="s">
        <v>326</v>
      </c>
      <c r="E146" s="412" t="s">
        <v>221</v>
      </c>
      <c r="F146" s="413" t="s">
        <v>59</v>
      </c>
      <c r="G146" s="413" t="s">
        <v>336</v>
      </c>
      <c r="H146" s="414" t="s">
        <v>390</v>
      </c>
      <c r="I146" s="425"/>
      <c r="J146" s="424">
        <f aca="true" t="shared" si="11" ref="J146:K148">J147</f>
        <v>10</v>
      </c>
      <c r="K146" s="424">
        <f t="shared" si="11"/>
        <v>10</v>
      </c>
    </row>
    <row r="147" spans="1:11" ht="24">
      <c r="A147" s="469" t="s">
        <v>393</v>
      </c>
      <c r="B147" s="466">
        <v>871</v>
      </c>
      <c r="C147" s="466" t="s">
        <v>221</v>
      </c>
      <c r="D147" s="466" t="s">
        <v>326</v>
      </c>
      <c r="E147" s="466" t="s">
        <v>221</v>
      </c>
      <c r="F147" s="466" t="s">
        <v>22</v>
      </c>
      <c r="G147" s="470" t="s">
        <v>336</v>
      </c>
      <c r="H147" s="414" t="s">
        <v>390</v>
      </c>
      <c r="I147" s="460"/>
      <c r="J147" s="309">
        <f t="shared" si="11"/>
        <v>10</v>
      </c>
      <c r="K147" s="309">
        <f t="shared" si="11"/>
        <v>10</v>
      </c>
    </row>
    <row r="148" spans="1:11" ht="12.75">
      <c r="A148" s="471" t="s">
        <v>394</v>
      </c>
      <c r="B148" s="472">
        <v>871</v>
      </c>
      <c r="C148" s="472" t="s">
        <v>221</v>
      </c>
      <c r="D148" s="472" t="s">
        <v>326</v>
      </c>
      <c r="E148" s="418" t="s">
        <v>221</v>
      </c>
      <c r="F148" s="419" t="s">
        <v>22</v>
      </c>
      <c r="G148" s="419" t="s">
        <v>336</v>
      </c>
      <c r="H148" s="420" t="s">
        <v>467</v>
      </c>
      <c r="I148" s="460"/>
      <c r="J148" s="309">
        <f t="shared" si="11"/>
        <v>10</v>
      </c>
      <c r="K148" s="309">
        <f t="shared" si="11"/>
        <v>10</v>
      </c>
    </row>
    <row r="149" spans="1:11" ht="12.75">
      <c r="A149" s="429" t="s">
        <v>171</v>
      </c>
      <c r="B149" s="472">
        <v>871</v>
      </c>
      <c r="C149" s="472" t="s">
        <v>221</v>
      </c>
      <c r="D149" s="472" t="s">
        <v>326</v>
      </c>
      <c r="E149" s="418" t="s">
        <v>221</v>
      </c>
      <c r="F149" s="419" t="s">
        <v>22</v>
      </c>
      <c r="G149" s="419" t="s">
        <v>336</v>
      </c>
      <c r="H149" s="420" t="s">
        <v>467</v>
      </c>
      <c r="I149" s="460">
        <v>240</v>
      </c>
      <c r="J149" s="309">
        <v>10</v>
      </c>
      <c r="K149" s="309">
        <v>10</v>
      </c>
    </row>
    <row r="150" spans="1:11" ht="0.75" customHeight="1">
      <c r="A150" s="251" t="s">
        <v>84</v>
      </c>
      <c r="B150" s="410">
        <v>871</v>
      </c>
      <c r="C150" s="410" t="s">
        <v>221</v>
      </c>
      <c r="D150" s="411" t="s">
        <v>326</v>
      </c>
      <c r="E150" s="412" t="s">
        <v>42</v>
      </c>
      <c r="F150" s="413" t="s">
        <v>59</v>
      </c>
      <c r="G150" s="413" t="s">
        <v>336</v>
      </c>
      <c r="H150" s="414" t="s">
        <v>60</v>
      </c>
      <c r="I150" s="425"/>
      <c r="J150" s="424">
        <f aca="true" t="shared" si="12" ref="J150:K152">J151</f>
        <v>0</v>
      </c>
      <c r="K150" s="424">
        <f t="shared" si="12"/>
        <v>0</v>
      </c>
    </row>
    <row r="151" spans="1:11" ht="36" hidden="1">
      <c r="A151" s="469" t="s">
        <v>85</v>
      </c>
      <c r="B151" s="466">
        <v>871</v>
      </c>
      <c r="C151" s="466" t="s">
        <v>221</v>
      </c>
      <c r="D151" s="466" t="s">
        <v>326</v>
      </c>
      <c r="E151" s="412" t="s">
        <v>42</v>
      </c>
      <c r="F151" s="413" t="s">
        <v>22</v>
      </c>
      <c r="G151" s="413" t="s">
        <v>336</v>
      </c>
      <c r="H151" s="414" t="s">
        <v>390</v>
      </c>
      <c r="I151" s="403"/>
      <c r="J151" s="456">
        <f t="shared" si="12"/>
        <v>0</v>
      </c>
      <c r="K151" s="456">
        <f t="shared" si="12"/>
        <v>0</v>
      </c>
    </row>
    <row r="152" spans="1:11" ht="60" hidden="1">
      <c r="A152" s="471" t="s">
        <v>87</v>
      </c>
      <c r="B152" s="472">
        <v>871</v>
      </c>
      <c r="C152" s="472" t="s">
        <v>221</v>
      </c>
      <c r="D152" s="472" t="s">
        <v>326</v>
      </c>
      <c r="E152" s="418" t="s">
        <v>42</v>
      </c>
      <c r="F152" s="419" t="s">
        <v>22</v>
      </c>
      <c r="G152" s="419" t="s">
        <v>336</v>
      </c>
      <c r="H152" s="420" t="s">
        <v>507</v>
      </c>
      <c r="I152" s="460"/>
      <c r="J152" s="309">
        <f t="shared" si="12"/>
        <v>0</v>
      </c>
      <c r="K152" s="309">
        <f t="shared" si="12"/>
        <v>0</v>
      </c>
    </row>
    <row r="153" spans="1:11" ht="12.75" hidden="1">
      <c r="A153" s="429" t="s">
        <v>171</v>
      </c>
      <c r="B153" s="472">
        <v>871</v>
      </c>
      <c r="C153" s="472" t="s">
        <v>221</v>
      </c>
      <c r="D153" s="472" t="s">
        <v>326</v>
      </c>
      <c r="E153" s="418" t="s">
        <v>42</v>
      </c>
      <c r="F153" s="419" t="s">
        <v>22</v>
      </c>
      <c r="G153" s="419" t="s">
        <v>336</v>
      </c>
      <c r="H153" s="420" t="s">
        <v>507</v>
      </c>
      <c r="I153" s="460">
        <v>240</v>
      </c>
      <c r="J153" s="309">
        <v>0</v>
      </c>
      <c r="K153" s="309">
        <v>0</v>
      </c>
    </row>
    <row r="154" spans="1:11" ht="14.25">
      <c r="A154" s="397" t="s">
        <v>224</v>
      </c>
      <c r="B154" s="257">
        <v>871</v>
      </c>
      <c r="C154" s="257" t="s">
        <v>222</v>
      </c>
      <c r="D154" s="257" t="s">
        <v>213</v>
      </c>
      <c r="E154" s="473"/>
      <c r="F154" s="473"/>
      <c r="G154" s="473"/>
      <c r="H154" s="473" t="s">
        <v>214</v>
      </c>
      <c r="I154" s="403" t="s">
        <v>212</v>
      </c>
      <c r="J154" s="474">
        <f>J155+J175+J197+J222</f>
        <v>1867.1</v>
      </c>
      <c r="K154" s="474">
        <f>K155+K175+K197+K222</f>
        <v>1614.1</v>
      </c>
    </row>
    <row r="155" spans="1:11" ht="13.5">
      <c r="A155" s="257" t="s">
        <v>225</v>
      </c>
      <c r="B155" s="257">
        <v>871</v>
      </c>
      <c r="C155" s="257" t="s">
        <v>222</v>
      </c>
      <c r="D155" s="257" t="s">
        <v>216</v>
      </c>
      <c r="E155" s="473"/>
      <c r="F155" s="473"/>
      <c r="G155" s="473"/>
      <c r="H155" s="473" t="s">
        <v>214</v>
      </c>
      <c r="I155" s="403" t="s">
        <v>212</v>
      </c>
      <c r="J155" s="404">
        <f>J156</f>
        <v>187.9</v>
      </c>
      <c r="K155" s="404">
        <f>K156</f>
        <v>187.9</v>
      </c>
    </row>
    <row r="156" spans="1:11" ht="29.25" customHeight="1">
      <c r="A156" s="115" t="s">
        <v>32</v>
      </c>
      <c r="B156" s="410">
        <v>871</v>
      </c>
      <c r="C156" s="410" t="s">
        <v>222</v>
      </c>
      <c r="D156" s="411" t="s">
        <v>216</v>
      </c>
      <c r="E156" s="412" t="s">
        <v>33</v>
      </c>
      <c r="F156" s="413" t="s">
        <v>59</v>
      </c>
      <c r="G156" s="413" t="s">
        <v>336</v>
      </c>
      <c r="H156" s="414" t="s">
        <v>390</v>
      </c>
      <c r="I156" s="425"/>
      <c r="J156" s="424">
        <f>J157+J164+J167+J172</f>
        <v>187.9</v>
      </c>
      <c r="K156" s="424">
        <f>K157+K164+K167+K172</f>
        <v>187.9</v>
      </c>
    </row>
    <row r="157" spans="1:11" ht="13.5">
      <c r="A157" s="125" t="s">
        <v>541</v>
      </c>
      <c r="B157" s="466">
        <v>871</v>
      </c>
      <c r="C157" s="466" t="s">
        <v>222</v>
      </c>
      <c r="D157" s="466" t="s">
        <v>216</v>
      </c>
      <c r="E157" s="412" t="s">
        <v>33</v>
      </c>
      <c r="F157" s="413" t="s">
        <v>193</v>
      </c>
      <c r="G157" s="413" t="s">
        <v>336</v>
      </c>
      <c r="H157" s="414" t="s">
        <v>390</v>
      </c>
      <c r="I157" s="403"/>
      <c r="J157" s="456">
        <f>J158+J160+J162</f>
        <v>187.9</v>
      </c>
      <c r="K157" s="456">
        <f>K158+K160+K162</f>
        <v>187.9</v>
      </c>
    </row>
    <row r="158" spans="1:11" ht="140.25">
      <c r="A158" s="576" t="s">
        <v>543</v>
      </c>
      <c r="B158" s="472">
        <v>871</v>
      </c>
      <c r="C158" s="472" t="s">
        <v>222</v>
      </c>
      <c r="D158" s="472" t="s">
        <v>216</v>
      </c>
      <c r="E158" s="418" t="s">
        <v>33</v>
      </c>
      <c r="F158" s="419" t="s">
        <v>193</v>
      </c>
      <c r="G158" s="419" t="s">
        <v>336</v>
      </c>
      <c r="H158" s="420" t="s">
        <v>395</v>
      </c>
      <c r="I158" s="460"/>
      <c r="J158" s="309">
        <f>J159</f>
        <v>187.9</v>
      </c>
      <c r="K158" s="309">
        <f>K159</f>
        <v>187.9</v>
      </c>
    </row>
    <row r="159" spans="1:11" ht="12.75">
      <c r="A159" s="241" t="s">
        <v>171</v>
      </c>
      <c r="B159" s="472">
        <v>871</v>
      </c>
      <c r="C159" s="472" t="s">
        <v>222</v>
      </c>
      <c r="D159" s="472" t="s">
        <v>216</v>
      </c>
      <c r="E159" s="418" t="s">
        <v>33</v>
      </c>
      <c r="F159" s="419" t="s">
        <v>193</v>
      </c>
      <c r="G159" s="419" t="s">
        <v>336</v>
      </c>
      <c r="H159" s="420" t="s">
        <v>395</v>
      </c>
      <c r="I159" s="460">
        <v>240</v>
      </c>
      <c r="J159" s="309">
        <v>187.9</v>
      </c>
      <c r="K159" s="309">
        <v>187.9</v>
      </c>
    </row>
    <row r="160" spans="1:11" ht="0.75" customHeight="1">
      <c r="A160" s="471" t="s">
        <v>91</v>
      </c>
      <c r="B160" s="472">
        <v>871</v>
      </c>
      <c r="C160" s="472" t="s">
        <v>222</v>
      </c>
      <c r="D160" s="472" t="s">
        <v>216</v>
      </c>
      <c r="E160" s="574" t="s">
        <v>217</v>
      </c>
      <c r="F160" s="575" t="s">
        <v>22</v>
      </c>
      <c r="G160" s="419"/>
      <c r="H160" s="420" t="s">
        <v>90</v>
      </c>
      <c r="I160" s="460"/>
      <c r="J160" s="309">
        <f>J161</f>
        <v>0</v>
      </c>
      <c r="K160" s="309">
        <f>K161</f>
        <v>0</v>
      </c>
    </row>
    <row r="161" spans="1:11" ht="12.75" hidden="1">
      <c r="A161" s="241" t="s">
        <v>28</v>
      </c>
      <c r="B161" s="472">
        <v>871</v>
      </c>
      <c r="C161" s="472" t="s">
        <v>222</v>
      </c>
      <c r="D161" s="472" t="s">
        <v>216</v>
      </c>
      <c r="E161" s="418" t="s">
        <v>217</v>
      </c>
      <c r="F161" s="419" t="s">
        <v>22</v>
      </c>
      <c r="G161" s="419"/>
      <c r="H161" s="420" t="s">
        <v>90</v>
      </c>
      <c r="I161" s="460">
        <v>200</v>
      </c>
      <c r="J161" s="309"/>
      <c r="K161" s="309"/>
    </row>
    <row r="162" spans="1:11" ht="60" hidden="1">
      <c r="A162" s="471" t="s">
        <v>92</v>
      </c>
      <c r="B162" s="472">
        <v>871</v>
      </c>
      <c r="C162" s="472" t="s">
        <v>222</v>
      </c>
      <c r="D162" s="472" t="s">
        <v>216</v>
      </c>
      <c r="E162" s="418" t="s">
        <v>217</v>
      </c>
      <c r="F162" s="419" t="s">
        <v>22</v>
      </c>
      <c r="G162" s="419"/>
      <c r="H162" s="420" t="s">
        <v>93</v>
      </c>
      <c r="I162" s="460"/>
      <c r="J162" s="309">
        <f>J163</f>
        <v>0</v>
      </c>
      <c r="K162" s="309">
        <f>K163</f>
        <v>0</v>
      </c>
    </row>
    <row r="163" spans="1:11" ht="12.75" hidden="1">
      <c r="A163" s="241" t="s">
        <v>28</v>
      </c>
      <c r="B163" s="472">
        <v>871</v>
      </c>
      <c r="C163" s="472" t="s">
        <v>222</v>
      </c>
      <c r="D163" s="472" t="s">
        <v>216</v>
      </c>
      <c r="E163" s="418" t="s">
        <v>217</v>
      </c>
      <c r="F163" s="419" t="s">
        <v>22</v>
      </c>
      <c r="G163" s="419"/>
      <c r="H163" s="420" t="s">
        <v>93</v>
      </c>
      <c r="I163" s="460">
        <v>200</v>
      </c>
      <c r="J163" s="309"/>
      <c r="K163" s="309"/>
    </row>
    <row r="164" spans="1:11" ht="48" hidden="1">
      <c r="A164" s="471" t="s">
        <v>94</v>
      </c>
      <c r="B164" s="472">
        <v>871</v>
      </c>
      <c r="C164" s="472" t="s">
        <v>222</v>
      </c>
      <c r="D164" s="472" t="s">
        <v>216</v>
      </c>
      <c r="E164" s="418" t="s">
        <v>217</v>
      </c>
      <c r="F164" s="419" t="s">
        <v>13</v>
      </c>
      <c r="G164" s="419"/>
      <c r="H164" s="420" t="s">
        <v>60</v>
      </c>
      <c r="I164" s="460"/>
      <c r="J164" s="309">
        <f>J165</f>
        <v>0</v>
      </c>
      <c r="K164" s="309">
        <f>K165</f>
        <v>0</v>
      </c>
    </row>
    <row r="165" spans="1:11" ht="48" hidden="1">
      <c r="A165" s="471" t="s">
        <v>96</v>
      </c>
      <c r="B165" s="472">
        <v>871</v>
      </c>
      <c r="C165" s="472" t="s">
        <v>222</v>
      </c>
      <c r="D165" s="472" t="s">
        <v>216</v>
      </c>
      <c r="E165" s="418" t="s">
        <v>217</v>
      </c>
      <c r="F165" s="419" t="s">
        <v>13</v>
      </c>
      <c r="G165" s="419"/>
      <c r="H165" s="420" t="s">
        <v>90</v>
      </c>
      <c r="I165" s="460"/>
      <c r="J165" s="309">
        <f>J166</f>
        <v>0</v>
      </c>
      <c r="K165" s="309">
        <f>K166</f>
        <v>0</v>
      </c>
    </row>
    <row r="166" spans="1:11" ht="12.75" hidden="1">
      <c r="A166" s="241" t="s">
        <v>28</v>
      </c>
      <c r="B166" s="472">
        <v>871</v>
      </c>
      <c r="C166" s="472" t="s">
        <v>222</v>
      </c>
      <c r="D166" s="472" t="s">
        <v>216</v>
      </c>
      <c r="E166" s="418" t="s">
        <v>217</v>
      </c>
      <c r="F166" s="419" t="s">
        <v>13</v>
      </c>
      <c r="G166" s="419"/>
      <c r="H166" s="420" t="s">
        <v>90</v>
      </c>
      <c r="I166" s="460">
        <v>200</v>
      </c>
      <c r="J166" s="309"/>
      <c r="K166" s="309"/>
    </row>
    <row r="167" spans="1:11" ht="24" hidden="1">
      <c r="A167" s="471" t="s">
        <v>97</v>
      </c>
      <c r="B167" s="472">
        <v>871</v>
      </c>
      <c r="C167" s="472" t="s">
        <v>222</v>
      </c>
      <c r="D167" s="472" t="s">
        <v>216</v>
      </c>
      <c r="E167" s="418" t="s">
        <v>217</v>
      </c>
      <c r="F167" s="419" t="s">
        <v>47</v>
      </c>
      <c r="G167" s="419"/>
      <c r="H167" s="420" t="s">
        <v>60</v>
      </c>
      <c r="I167" s="460"/>
      <c r="J167" s="309">
        <f>J168+J170</f>
        <v>0</v>
      </c>
      <c r="K167" s="309">
        <f>K168+K170</f>
        <v>0</v>
      </c>
    </row>
    <row r="168" spans="1:11" ht="60" hidden="1">
      <c r="A168" s="471" t="s">
        <v>98</v>
      </c>
      <c r="B168" s="472">
        <v>871</v>
      </c>
      <c r="C168" s="472" t="s">
        <v>222</v>
      </c>
      <c r="D168" s="472" t="s">
        <v>216</v>
      </c>
      <c r="E168" s="418" t="s">
        <v>217</v>
      </c>
      <c r="F168" s="419" t="s">
        <v>47</v>
      </c>
      <c r="G168" s="419"/>
      <c r="H168" s="420" t="s">
        <v>90</v>
      </c>
      <c r="I168" s="460"/>
      <c r="J168" s="309">
        <f>J169</f>
        <v>0</v>
      </c>
      <c r="K168" s="309">
        <f>K169</f>
        <v>0</v>
      </c>
    </row>
    <row r="169" spans="1:11" ht="12.75" hidden="1">
      <c r="A169" s="241" t="s">
        <v>28</v>
      </c>
      <c r="B169" s="472">
        <v>871</v>
      </c>
      <c r="C169" s="472" t="s">
        <v>222</v>
      </c>
      <c r="D169" s="472" t="s">
        <v>216</v>
      </c>
      <c r="E169" s="418" t="s">
        <v>217</v>
      </c>
      <c r="F169" s="419" t="s">
        <v>47</v>
      </c>
      <c r="G169" s="419"/>
      <c r="H169" s="420" t="s">
        <v>90</v>
      </c>
      <c r="I169" s="460">
        <v>200</v>
      </c>
      <c r="J169" s="309"/>
      <c r="K169" s="309"/>
    </row>
    <row r="170" spans="1:11" ht="48" hidden="1">
      <c r="A170" s="471" t="s">
        <v>99</v>
      </c>
      <c r="B170" s="472">
        <v>871</v>
      </c>
      <c r="C170" s="472" t="s">
        <v>222</v>
      </c>
      <c r="D170" s="472" t="s">
        <v>216</v>
      </c>
      <c r="E170" s="418" t="s">
        <v>217</v>
      </c>
      <c r="F170" s="419" t="s">
        <v>47</v>
      </c>
      <c r="G170" s="419"/>
      <c r="H170" s="420" t="s">
        <v>95</v>
      </c>
      <c r="I170" s="460"/>
      <c r="J170" s="309">
        <f>J171</f>
        <v>0</v>
      </c>
      <c r="K170" s="309">
        <f>K171</f>
        <v>0</v>
      </c>
    </row>
    <row r="171" spans="1:11" ht="12.75" hidden="1">
      <c r="A171" s="241" t="s">
        <v>28</v>
      </c>
      <c r="B171" s="472">
        <v>871</v>
      </c>
      <c r="C171" s="472" t="s">
        <v>222</v>
      </c>
      <c r="D171" s="472" t="s">
        <v>216</v>
      </c>
      <c r="E171" s="418" t="s">
        <v>217</v>
      </c>
      <c r="F171" s="419" t="s">
        <v>47</v>
      </c>
      <c r="G171" s="419"/>
      <c r="H171" s="420" t="s">
        <v>95</v>
      </c>
      <c r="I171" s="460">
        <v>200</v>
      </c>
      <c r="J171" s="309"/>
      <c r="K171" s="309"/>
    </row>
    <row r="172" spans="1:11" ht="25.5" hidden="1">
      <c r="A172" s="241" t="s">
        <v>100</v>
      </c>
      <c r="B172" s="472">
        <v>871</v>
      </c>
      <c r="C172" s="472" t="s">
        <v>222</v>
      </c>
      <c r="D172" s="472" t="s">
        <v>216</v>
      </c>
      <c r="E172" s="418" t="s">
        <v>217</v>
      </c>
      <c r="F172" s="419" t="s">
        <v>194</v>
      </c>
      <c r="G172" s="419"/>
      <c r="H172" s="420" t="s">
        <v>60</v>
      </c>
      <c r="I172" s="460"/>
      <c r="J172" s="309">
        <f>J173</f>
        <v>0</v>
      </c>
      <c r="K172" s="309">
        <f>K173</f>
        <v>0</v>
      </c>
    </row>
    <row r="173" spans="1:11" ht="63.75" hidden="1">
      <c r="A173" s="241" t="s">
        <v>102</v>
      </c>
      <c r="B173" s="472">
        <v>871</v>
      </c>
      <c r="C173" s="472" t="s">
        <v>222</v>
      </c>
      <c r="D173" s="472" t="s">
        <v>216</v>
      </c>
      <c r="E173" s="418" t="s">
        <v>217</v>
      </c>
      <c r="F173" s="419" t="s">
        <v>194</v>
      </c>
      <c r="G173" s="419"/>
      <c r="H173" s="420" t="s">
        <v>101</v>
      </c>
      <c r="I173" s="460"/>
      <c r="J173" s="309">
        <f>J174</f>
        <v>0</v>
      </c>
      <c r="K173" s="309">
        <f>K174</f>
        <v>0</v>
      </c>
    </row>
    <row r="174" spans="1:11" ht="12.75" hidden="1">
      <c r="A174" s="241" t="s">
        <v>28</v>
      </c>
      <c r="B174" s="472">
        <v>871</v>
      </c>
      <c r="C174" s="472" t="s">
        <v>222</v>
      </c>
      <c r="D174" s="472" t="s">
        <v>216</v>
      </c>
      <c r="E174" s="418" t="s">
        <v>217</v>
      </c>
      <c r="F174" s="419" t="s">
        <v>194</v>
      </c>
      <c r="G174" s="419"/>
      <c r="H174" s="420" t="s">
        <v>101</v>
      </c>
      <c r="I174" s="460">
        <v>200</v>
      </c>
      <c r="J174" s="309"/>
      <c r="K174" s="309"/>
    </row>
    <row r="175" spans="1:11" ht="0.75" customHeight="1">
      <c r="A175" s="249" t="s">
        <v>208</v>
      </c>
      <c r="B175" s="466">
        <v>871</v>
      </c>
      <c r="C175" s="466" t="s">
        <v>222</v>
      </c>
      <c r="D175" s="466" t="s">
        <v>219</v>
      </c>
      <c r="E175" s="412"/>
      <c r="F175" s="413"/>
      <c r="G175" s="413"/>
      <c r="H175" s="414"/>
      <c r="I175" s="403"/>
      <c r="J175" s="404">
        <f>J176+J182</f>
        <v>0</v>
      </c>
      <c r="K175" s="404">
        <f>K176+K182</f>
        <v>0</v>
      </c>
    </row>
    <row r="176" spans="1:11" ht="12.75" hidden="1">
      <c r="A176" s="251" t="s">
        <v>32</v>
      </c>
      <c r="B176" s="410">
        <v>871</v>
      </c>
      <c r="C176" s="410" t="s">
        <v>222</v>
      </c>
      <c r="D176" s="411" t="s">
        <v>219</v>
      </c>
      <c r="E176" s="412" t="s">
        <v>33</v>
      </c>
      <c r="F176" s="413"/>
      <c r="G176" s="413"/>
      <c r="H176" s="414"/>
      <c r="I176" s="425"/>
      <c r="J176" s="424">
        <f>J177</f>
        <v>0</v>
      </c>
      <c r="K176" s="424">
        <f>K177</f>
        <v>0</v>
      </c>
    </row>
    <row r="177" spans="1:11" ht="25.5" hidden="1">
      <c r="A177" s="241" t="s">
        <v>186</v>
      </c>
      <c r="B177" s="472">
        <v>871</v>
      </c>
      <c r="C177" s="472" t="s">
        <v>222</v>
      </c>
      <c r="D177" s="472" t="s">
        <v>219</v>
      </c>
      <c r="E177" s="418" t="s">
        <v>33</v>
      </c>
      <c r="F177" s="419" t="s">
        <v>193</v>
      </c>
      <c r="G177" s="419"/>
      <c r="H177" s="420" t="s">
        <v>60</v>
      </c>
      <c r="I177" s="460"/>
      <c r="J177" s="309">
        <f>J178+J180</f>
        <v>0</v>
      </c>
      <c r="K177" s="309">
        <f>K178+K180</f>
        <v>0</v>
      </c>
    </row>
    <row r="178" spans="1:11" ht="38.25" hidden="1">
      <c r="A178" s="241" t="s">
        <v>103</v>
      </c>
      <c r="B178" s="472">
        <v>871</v>
      </c>
      <c r="C178" s="472" t="s">
        <v>222</v>
      </c>
      <c r="D178" s="472" t="s">
        <v>219</v>
      </c>
      <c r="E178" s="418" t="s">
        <v>33</v>
      </c>
      <c r="F178" s="419" t="s">
        <v>193</v>
      </c>
      <c r="G178" s="419"/>
      <c r="H178" s="420" t="s">
        <v>203</v>
      </c>
      <c r="I178" s="460"/>
      <c r="J178" s="309">
        <f>J179</f>
        <v>0</v>
      </c>
      <c r="K178" s="309">
        <f>K179</f>
        <v>0</v>
      </c>
    </row>
    <row r="179" spans="1:11" ht="24" hidden="1">
      <c r="A179" s="429" t="s">
        <v>191</v>
      </c>
      <c r="B179" s="472">
        <v>871</v>
      </c>
      <c r="C179" s="472" t="s">
        <v>222</v>
      </c>
      <c r="D179" s="472" t="s">
        <v>219</v>
      </c>
      <c r="E179" s="418" t="s">
        <v>33</v>
      </c>
      <c r="F179" s="419" t="s">
        <v>193</v>
      </c>
      <c r="G179" s="419"/>
      <c r="H179" s="420" t="s">
        <v>203</v>
      </c>
      <c r="I179" s="460">
        <v>400</v>
      </c>
      <c r="J179" s="309"/>
      <c r="K179" s="309"/>
    </row>
    <row r="180" spans="1:11" ht="38.25" hidden="1">
      <c r="A180" s="241" t="s">
        <v>104</v>
      </c>
      <c r="B180" s="472">
        <v>871</v>
      </c>
      <c r="C180" s="472" t="s">
        <v>222</v>
      </c>
      <c r="D180" s="472" t="s">
        <v>219</v>
      </c>
      <c r="E180" s="418" t="s">
        <v>33</v>
      </c>
      <c r="F180" s="419" t="s">
        <v>193</v>
      </c>
      <c r="G180" s="419"/>
      <c r="H180" s="420" t="s">
        <v>190</v>
      </c>
      <c r="I180" s="460"/>
      <c r="J180" s="309">
        <f>J181</f>
        <v>0</v>
      </c>
      <c r="K180" s="309">
        <f>K181</f>
        <v>0</v>
      </c>
    </row>
    <row r="181" spans="1:11" ht="12.75" hidden="1">
      <c r="A181" s="241" t="s">
        <v>28</v>
      </c>
      <c r="B181" s="472">
        <v>871</v>
      </c>
      <c r="C181" s="472" t="s">
        <v>222</v>
      </c>
      <c r="D181" s="472" t="s">
        <v>219</v>
      </c>
      <c r="E181" s="418" t="s">
        <v>33</v>
      </c>
      <c r="F181" s="419" t="s">
        <v>193</v>
      </c>
      <c r="G181" s="419"/>
      <c r="H181" s="420" t="s">
        <v>190</v>
      </c>
      <c r="I181" s="460">
        <v>200</v>
      </c>
      <c r="J181" s="309"/>
      <c r="K181" s="309"/>
    </row>
    <row r="182" spans="1:11" ht="38.25" hidden="1">
      <c r="A182" s="251" t="s">
        <v>88</v>
      </c>
      <c r="B182" s="410">
        <v>871</v>
      </c>
      <c r="C182" s="410" t="s">
        <v>222</v>
      </c>
      <c r="D182" s="411" t="s">
        <v>219</v>
      </c>
      <c r="E182" s="412" t="s">
        <v>217</v>
      </c>
      <c r="F182" s="413" t="s">
        <v>59</v>
      </c>
      <c r="G182" s="413"/>
      <c r="H182" s="414" t="s">
        <v>60</v>
      </c>
      <c r="I182" s="425"/>
      <c r="J182" s="424">
        <f>J183+J194</f>
        <v>0</v>
      </c>
      <c r="K182" s="424">
        <f>K183+K194</f>
        <v>0</v>
      </c>
    </row>
    <row r="183" spans="1:11" ht="63.75" hidden="1">
      <c r="A183" s="241" t="s">
        <v>105</v>
      </c>
      <c r="B183" s="472">
        <v>871</v>
      </c>
      <c r="C183" s="472" t="s">
        <v>222</v>
      </c>
      <c r="D183" s="472" t="s">
        <v>219</v>
      </c>
      <c r="E183" s="418" t="s">
        <v>217</v>
      </c>
      <c r="F183" s="419" t="s">
        <v>193</v>
      </c>
      <c r="G183" s="419"/>
      <c r="H183" s="420" t="s">
        <v>60</v>
      </c>
      <c r="I183" s="460"/>
      <c r="J183" s="309">
        <f>J184+J186+J188+J190+J192</f>
        <v>0</v>
      </c>
      <c r="K183" s="309">
        <f>K184+K186+K188+K190+K192</f>
        <v>0</v>
      </c>
    </row>
    <row r="184" spans="1:11" ht="63.75" hidden="1">
      <c r="A184" s="241" t="s">
        <v>107</v>
      </c>
      <c r="B184" s="472">
        <v>871</v>
      </c>
      <c r="C184" s="472" t="s">
        <v>222</v>
      </c>
      <c r="D184" s="472" t="s">
        <v>219</v>
      </c>
      <c r="E184" s="418" t="s">
        <v>217</v>
      </c>
      <c r="F184" s="419" t="s">
        <v>193</v>
      </c>
      <c r="G184" s="419"/>
      <c r="H184" s="420" t="s">
        <v>106</v>
      </c>
      <c r="I184" s="460"/>
      <c r="J184" s="309">
        <f>J185</f>
        <v>0</v>
      </c>
      <c r="K184" s="309">
        <f>K185</f>
        <v>0</v>
      </c>
    </row>
    <row r="185" spans="1:11" ht="12.75" hidden="1">
      <c r="A185" s="241" t="s">
        <v>28</v>
      </c>
      <c r="B185" s="472">
        <v>871</v>
      </c>
      <c r="C185" s="472" t="s">
        <v>222</v>
      </c>
      <c r="D185" s="472" t="s">
        <v>219</v>
      </c>
      <c r="E185" s="418" t="s">
        <v>217</v>
      </c>
      <c r="F185" s="419" t="s">
        <v>193</v>
      </c>
      <c r="G185" s="419"/>
      <c r="H185" s="420" t="s">
        <v>106</v>
      </c>
      <c r="I185" s="460">
        <v>200</v>
      </c>
      <c r="J185" s="309"/>
      <c r="K185" s="309"/>
    </row>
    <row r="186" spans="1:11" ht="76.5" hidden="1">
      <c r="A186" s="241" t="s">
        <v>109</v>
      </c>
      <c r="B186" s="472">
        <v>871</v>
      </c>
      <c r="C186" s="472" t="s">
        <v>222</v>
      </c>
      <c r="D186" s="472" t="s">
        <v>219</v>
      </c>
      <c r="E186" s="418" t="s">
        <v>217</v>
      </c>
      <c r="F186" s="419" t="s">
        <v>193</v>
      </c>
      <c r="G186" s="419"/>
      <c r="H186" s="420" t="s">
        <v>108</v>
      </c>
      <c r="I186" s="460"/>
      <c r="J186" s="309">
        <f>J187</f>
        <v>0</v>
      </c>
      <c r="K186" s="309">
        <f>K187</f>
        <v>0</v>
      </c>
    </row>
    <row r="187" spans="1:11" ht="24" hidden="1">
      <c r="A187" s="429" t="s">
        <v>191</v>
      </c>
      <c r="B187" s="472">
        <v>871</v>
      </c>
      <c r="C187" s="472" t="s">
        <v>222</v>
      </c>
      <c r="D187" s="472" t="s">
        <v>219</v>
      </c>
      <c r="E187" s="418" t="s">
        <v>217</v>
      </c>
      <c r="F187" s="419" t="s">
        <v>193</v>
      </c>
      <c r="G187" s="419"/>
      <c r="H187" s="420" t="s">
        <v>108</v>
      </c>
      <c r="I187" s="460">
        <v>400</v>
      </c>
      <c r="J187" s="309"/>
      <c r="K187" s="309"/>
    </row>
    <row r="188" spans="1:11" ht="21" customHeight="1" hidden="1">
      <c r="A188" s="241" t="s">
        <v>111</v>
      </c>
      <c r="B188" s="472">
        <v>871</v>
      </c>
      <c r="C188" s="472" t="s">
        <v>222</v>
      </c>
      <c r="D188" s="472" t="s">
        <v>219</v>
      </c>
      <c r="E188" s="418" t="s">
        <v>217</v>
      </c>
      <c r="F188" s="419" t="s">
        <v>193</v>
      </c>
      <c r="G188" s="419"/>
      <c r="H188" s="420" t="s">
        <v>110</v>
      </c>
      <c r="I188" s="460"/>
      <c r="J188" s="304">
        <f>J189</f>
        <v>0</v>
      </c>
      <c r="K188" s="304">
        <f>K189</f>
        <v>0</v>
      </c>
    </row>
    <row r="189" spans="1:11" ht="24" hidden="1">
      <c r="A189" s="429" t="s">
        <v>191</v>
      </c>
      <c r="B189" s="472">
        <v>871</v>
      </c>
      <c r="C189" s="472" t="s">
        <v>222</v>
      </c>
      <c r="D189" s="472" t="s">
        <v>219</v>
      </c>
      <c r="E189" s="418" t="s">
        <v>217</v>
      </c>
      <c r="F189" s="419" t="s">
        <v>193</v>
      </c>
      <c r="G189" s="419"/>
      <c r="H189" s="420" t="s">
        <v>110</v>
      </c>
      <c r="I189" s="475">
        <v>400</v>
      </c>
      <c r="J189" s="304"/>
      <c r="K189" s="304"/>
    </row>
    <row r="190" spans="1:11" ht="76.5" hidden="1">
      <c r="A190" s="241" t="s">
        <v>112</v>
      </c>
      <c r="B190" s="472">
        <v>871</v>
      </c>
      <c r="C190" s="472" t="s">
        <v>222</v>
      </c>
      <c r="D190" s="472" t="s">
        <v>219</v>
      </c>
      <c r="E190" s="418" t="s">
        <v>217</v>
      </c>
      <c r="F190" s="419" t="s">
        <v>193</v>
      </c>
      <c r="G190" s="419"/>
      <c r="H190" s="420" t="s">
        <v>113</v>
      </c>
      <c r="I190" s="460"/>
      <c r="J190" s="304">
        <f>J191</f>
        <v>0</v>
      </c>
      <c r="K190" s="304">
        <f>K191</f>
        <v>0</v>
      </c>
    </row>
    <row r="191" spans="1:11" ht="12.75" hidden="1">
      <c r="A191" s="241" t="s">
        <v>28</v>
      </c>
      <c r="B191" s="472">
        <v>871</v>
      </c>
      <c r="C191" s="472" t="s">
        <v>222</v>
      </c>
      <c r="D191" s="472" t="s">
        <v>219</v>
      </c>
      <c r="E191" s="418" t="s">
        <v>217</v>
      </c>
      <c r="F191" s="419" t="s">
        <v>193</v>
      </c>
      <c r="G191" s="419"/>
      <c r="H191" s="420" t="s">
        <v>113</v>
      </c>
      <c r="I191" s="460">
        <v>200</v>
      </c>
      <c r="J191" s="304"/>
      <c r="K191" s="304"/>
    </row>
    <row r="192" spans="1:11" ht="63.75" hidden="1">
      <c r="A192" s="241" t="s">
        <v>114</v>
      </c>
      <c r="B192" s="472">
        <v>871</v>
      </c>
      <c r="C192" s="472" t="s">
        <v>222</v>
      </c>
      <c r="D192" s="472" t="s">
        <v>219</v>
      </c>
      <c r="E192" s="418" t="s">
        <v>217</v>
      </c>
      <c r="F192" s="419" t="s">
        <v>193</v>
      </c>
      <c r="G192" s="419"/>
      <c r="H192" s="420" t="s">
        <v>115</v>
      </c>
      <c r="I192" s="460"/>
      <c r="J192" s="304">
        <f>J193</f>
        <v>0</v>
      </c>
      <c r="K192" s="304">
        <f>K193</f>
        <v>0</v>
      </c>
    </row>
    <row r="193" spans="1:11" ht="12.75" hidden="1">
      <c r="A193" s="241" t="s">
        <v>28</v>
      </c>
      <c r="B193" s="472">
        <v>871</v>
      </c>
      <c r="C193" s="472" t="s">
        <v>222</v>
      </c>
      <c r="D193" s="472" t="s">
        <v>219</v>
      </c>
      <c r="E193" s="418" t="s">
        <v>217</v>
      </c>
      <c r="F193" s="419" t="s">
        <v>193</v>
      </c>
      <c r="G193" s="419"/>
      <c r="H193" s="420" t="s">
        <v>115</v>
      </c>
      <c r="I193" s="460">
        <v>200</v>
      </c>
      <c r="J193" s="304"/>
      <c r="K193" s="304"/>
    </row>
    <row r="194" spans="1:11" ht="51" hidden="1">
      <c r="A194" s="241" t="s">
        <v>116</v>
      </c>
      <c r="B194" s="472">
        <v>871</v>
      </c>
      <c r="C194" s="472" t="s">
        <v>222</v>
      </c>
      <c r="D194" s="472" t="s">
        <v>219</v>
      </c>
      <c r="E194" s="418" t="s">
        <v>217</v>
      </c>
      <c r="F194" s="419" t="s">
        <v>194</v>
      </c>
      <c r="G194" s="419"/>
      <c r="H194" s="420" t="s">
        <v>60</v>
      </c>
      <c r="I194" s="460"/>
      <c r="J194" s="304">
        <f>J195</f>
        <v>0</v>
      </c>
      <c r="K194" s="304">
        <f>K195</f>
        <v>0</v>
      </c>
    </row>
    <row r="195" spans="1:11" ht="63.75" hidden="1">
      <c r="A195" s="241" t="s">
        <v>118</v>
      </c>
      <c r="B195" s="472">
        <v>871</v>
      </c>
      <c r="C195" s="472" t="s">
        <v>222</v>
      </c>
      <c r="D195" s="472" t="s">
        <v>219</v>
      </c>
      <c r="E195" s="418" t="s">
        <v>217</v>
      </c>
      <c r="F195" s="419" t="s">
        <v>194</v>
      </c>
      <c r="G195" s="419"/>
      <c r="H195" s="420" t="s">
        <v>117</v>
      </c>
      <c r="I195" s="475"/>
      <c r="J195" s="304">
        <f>J196</f>
        <v>0</v>
      </c>
      <c r="K195" s="304">
        <f>K196</f>
        <v>0</v>
      </c>
    </row>
    <row r="196" spans="1:11" ht="12.75" hidden="1">
      <c r="A196" s="241" t="s">
        <v>28</v>
      </c>
      <c r="B196" s="472">
        <v>871</v>
      </c>
      <c r="C196" s="472" t="s">
        <v>222</v>
      </c>
      <c r="D196" s="472" t="s">
        <v>219</v>
      </c>
      <c r="E196" s="418" t="s">
        <v>217</v>
      </c>
      <c r="F196" s="419" t="s">
        <v>194</v>
      </c>
      <c r="G196" s="419"/>
      <c r="H196" s="420" t="s">
        <v>117</v>
      </c>
      <c r="I196" s="460">
        <v>200</v>
      </c>
      <c r="J196" s="309"/>
      <c r="K196" s="309"/>
    </row>
    <row r="197" spans="1:11" ht="13.5">
      <c r="A197" s="257" t="s">
        <v>209</v>
      </c>
      <c r="B197" s="257">
        <v>871</v>
      </c>
      <c r="C197" s="257" t="s">
        <v>222</v>
      </c>
      <c r="D197" s="257" t="s">
        <v>217</v>
      </c>
      <c r="E197" s="473"/>
      <c r="F197" s="473"/>
      <c r="G197" s="473"/>
      <c r="H197" s="473" t="s">
        <v>214</v>
      </c>
      <c r="I197" s="403" t="s">
        <v>212</v>
      </c>
      <c r="J197" s="404">
        <f>J202+J217</f>
        <v>934.3</v>
      </c>
      <c r="K197" s="404">
        <f>K202+K217</f>
        <v>984.3</v>
      </c>
    </row>
    <row r="198" spans="1:11" ht="0.75" customHeight="1">
      <c r="A198" s="251" t="s">
        <v>88</v>
      </c>
      <c r="B198" s="410">
        <v>871</v>
      </c>
      <c r="C198" s="410" t="s">
        <v>222</v>
      </c>
      <c r="D198" s="411" t="s">
        <v>217</v>
      </c>
      <c r="E198" s="412" t="s">
        <v>217</v>
      </c>
      <c r="F198" s="413" t="s">
        <v>59</v>
      </c>
      <c r="G198" s="413"/>
      <c r="H198" s="414" t="s">
        <v>60</v>
      </c>
      <c r="I198" s="425"/>
      <c r="J198" s="424">
        <f aca="true" t="shared" si="13" ref="J198:K200">J199</f>
        <v>0</v>
      </c>
      <c r="K198" s="424">
        <f t="shared" si="13"/>
        <v>0</v>
      </c>
    </row>
    <row r="199" spans="1:11" ht="51" hidden="1">
      <c r="A199" s="241" t="s">
        <v>119</v>
      </c>
      <c r="B199" s="472">
        <v>871</v>
      </c>
      <c r="C199" s="472" t="s">
        <v>222</v>
      </c>
      <c r="D199" s="472" t="s">
        <v>217</v>
      </c>
      <c r="E199" s="418" t="s">
        <v>217</v>
      </c>
      <c r="F199" s="419" t="s">
        <v>194</v>
      </c>
      <c r="G199" s="419"/>
      <c r="H199" s="420" t="s">
        <v>60</v>
      </c>
      <c r="I199" s="475"/>
      <c r="J199" s="304">
        <f t="shared" si="13"/>
        <v>0</v>
      </c>
      <c r="K199" s="304">
        <f t="shared" si="13"/>
        <v>0</v>
      </c>
    </row>
    <row r="200" spans="1:11" ht="63.75" hidden="1">
      <c r="A200" s="241" t="s">
        <v>120</v>
      </c>
      <c r="B200" s="472">
        <v>871</v>
      </c>
      <c r="C200" s="472" t="s">
        <v>222</v>
      </c>
      <c r="D200" s="472" t="s">
        <v>217</v>
      </c>
      <c r="E200" s="418" t="s">
        <v>217</v>
      </c>
      <c r="F200" s="419" t="s">
        <v>194</v>
      </c>
      <c r="G200" s="419"/>
      <c r="H200" s="420" t="s">
        <v>101</v>
      </c>
      <c r="I200" s="475"/>
      <c r="J200" s="304">
        <f t="shared" si="13"/>
        <v>0</v>
      </c>
      <c r="K200" s="304">
        <f t="shared" si="13"/>
        <v>0</v>
      </c>
    </row>
    <row r="201" spans="1:11" ht="12.75" hidden="1">
      <c r="A201" s="241" t="s">
        <v>28</v>
      </c>
      <c r="B201" s="472">
        <v>871</v>
      </c>
      <c r="C201" s="472" t="s">
        <v>222</v>
      </c>
      <c r="D201" s="472" t="s">
        <v>217</v>
      </c>
      <c r="E201" s="418" t="s">
        <v>217</v>
      </c>
      <c r="F201" s="419" t="s">
        <v>194</v>
      </c>
      <c r="G201" s="419"/>
      <c r="H201" s="420" t="s">
        <v>101</v>
      </c>
      <c r="I201" s="475">
        <v>200</v>
      </c>
      <c r="J201" s="304"/>
      <c r="K201" s="304"/>
    </row>
    <row r="202" spans="1:11" ht="25.5">
      <c r="A202" s="251" t="s">
        <v>121</v>
      </c>
      <c r="B202" s="410">
        <v>871</v>
      </c>
      <c r="C202" s="410" t="s">
        <v>222</v>
      </c>
      <c r="D202" s="411" t="s">
        <v>217</v>
      </c>
      <c r="E202" s="412" t="s">
        <v>226</v>
      </c>
      <c r="F202" s="413" t="s">
        <v>59</v>
      </c>
      <c r="G202" s="413" t="s">
        <v>336</v>
      </c>
      <c r="H202" s="414" t="s">
        <v>390</v>
      </c>
      <c r="I202" s="425"/>
      <c r="J202" s="424">
        <f>J203+J208</f>
        <v>910</v>
      </c>
      <c r="K202" s="424">
        <f>K203+K208</f>
        <v>960</v>
      </c>
    </row>
    <row r="203" spans="1:11" ht="19.5" customHeight="1">
      <c r="A203" s="409" t="s">
        <v>508</v>
      </c>
      <c r="B203" s="466">
        <v>871</v>
      </c>
      <c r="C203" s="466" t="s">
        <v>222</v>
      </c>
      <c r="D203" s="466" t="s">
        <v>217</v>
      </c>
      <c r="E203" s="412" t="s">
        <v>226</v>
      </c>
      <c r="F203" s="413" t="s">
        <v>22</v>
      </c>
      <c r="G203" s="413" t="s">
        <v>336</v>
      </c>
      <c r="H203" s="414" t="s">
        <v>390</v>
      </c>
      <c r="I203" s="403"/>
      <c r="J203" s="404">
        <f>J204+J206</f>
        <v>850</v>
      </c>
      <c r="K203" s="404">
        <f>K204+K206</f>
        <v>900</v>
      </c>
    </row>
    <row r="204" spans="1:11" ht="12.75">
      <c r="A204" s="241" t="s">
        <v>500</v>
      </c>
      <c r="B204" s="472">
        <v>871</v>
      </c>
      <c r="C204" s="472" t="s">
        <v>222</v>
      </c>
      <c r="D204" s="472" t="s">
        <v>217</v>
      </c>
      <c r="E204" s="418" t="s">
        <v>226</v>
      </c>
      <c r="F204" s="419" t="s">
        <v>22</v>
      </c>
      <c r="G204" s="419" t="s">
        <v>336</v>
      </c>
      <c r="H204" s="420" t="s">
        <v>468</v>
      </c>
      <c r="I204" s="460"/>
      <c r="J204" s="304">
        <f>J205</f>
        <v>100</v>
      </c>
      <c r="K204" s="304">
        <f>K205</f>
        <v>100</v>
      </c>
    </row>
    <row r="205" spans="1:11" ht="12.75">
      <c r="A205" s="429" t="s">
        <v>171</v>
      </c>
      <c r="B205" s="472">
        <v>871</v>
      </c>
      <c r="C205" s="472" t="s">
        <v>222</v>
      </c>
      <c r="D205" s="472" t="s">
        <v>217</v>
      </c>
      <c r="E205" s="418" t="s">
        <v>226</v>
      </c>
      <c r="F205" s="419" t="s">
        <v>22</v>
      </c>
      <c r="G205" s="419" t="s">
        <v>336</v>
      </c>
      <c r="H205" s="420" t="s">
        <v>468</v>
      </c>
      <c r="I205" s="475" t="s">
        <v>170</v>
      </c>
      <c r="J205" s="304">
        <v>100</v>
      </c>
      <c r="K205" s="304">
        <v>100</v>
      </c>
    </row>
    <row r="206" spans="1:11" ht="12.75">
      <c r="A206" s="241" t="s">
        <v>398</v>
      </c>
      <c r="B206" s="472">
        <v>871</v>
      </c>
      <c r="C206" s="472" t="s">
        <v>222</v>
      </c>
      <c r="D206" s="472" t="s">
        <v>217</v>
      </c>
      <c r="E206" s="418" t="s">
        <v>226</v>
      </c>
      <c r="F206" s="419" t="s">
        <v>22</v>
      </c>
      <c r="G206" s="419" t="s">
        <v>336</v>
      </c>
      <c r="H206" s="420" t="s">
        <v>469</v>
      </c>
      <c r="I206" s="475"/>
      <c r="J206" s="304">
        <f>J207</f>
        <v>750</v>
      </c>
      <c r="K206" s="304">
        <f>K207</f>
        <v>800</v>
      </c>
    </row>
    <row r="207" spans="1:11" ht="12.75">
      <c r="A207" s="429" t="s">
        <v>171</v>
      </c>
      <c r="B207" s="472">
        <v>871</v>
      </c>
      <c r="C207" s="472" t="s">
        <v>222</v>
      </c>
      <c r="D207" s="472" t="s">
        <v>217</v>
      </c>
      <c r="E207" s="418" t="s">
        <v>226</v>
      </c>
      <c r="F207" s="419" t="s">
        <v>22</v>
      </c>
      <c r="G207" s="419" t="s">
        <v>336</v>
      </c>
      <c r="H207" s="420" t="s">
        <v>469</v>
      </c>
      <c r="I207" s="475" t="s">
        <v>170</v>
      </c>
      <c r="J207" s="304">
        <v>750</v>
      </c>
      <c r="K207" s="304">
        <v>800</v>
      </c>
    </row>
    <row r="208" spans="1:11" ht="25.5">
      <c r="A208" s="409" t="s">
        <v>399</v>
      </c>
      <c r="B208" s="466">
        <v>871</v>
      </c>
      <c r="C208" s="466" t="s">
        <v>222</v>
      </c>
      <c r="D208" s="466" t="s">
        <v>217</v>
      </c>
      <c r="E208" s="412" t="s">
        <v>226</v>
      </c>
      <c r="F208" s="413" t="s">
        <v>13</v>
      </c>
      <c r="G208" s="413"/>
      <c r="H208" s="414"/>
      <c r="I208" s="476"/>
      <c r="J208" s="404">
        <f>J209+J211+J213+J215</f>
        <v>60</v>
      </c>
      <c r="K208" s="404">
        <f>K209+K211+K213+K215</f>
        <v>60</v>
      </c>
    </row>
    <row r="209" spans="1:11" ht="12.75">
      <c r="A209" s="241" t="s">
        <v>474</v>
      </c>
      <c r="B209" s="472">
        <v>871</v>
      </c>
      <c r="C209" s="472" t="s">
        <v>222</v>
      </c>
      <c r="D209" s="472" t="s">
        <v>217</v>
      </c>
      <c r="E209" s="418" t="s">
        <v>226</v>
      </c>
      <c r="F209" s="419" t="s">
        <v>13</v>
      </c>
      <c r="G209" s="419" t="s">
        <v>336</v>
      </c>
      <c r="H209" s="420" t="s">
        <v>476</v>
      </c>
      <c r="I209" s="475"/>
      <c r="J209" s="304">
        <f>J210</f>
        <v>30</v>
      </c>
      <c r="K209" s="304">
        <f>K210</f>
        <v>30</v>
      </c>
    </row>
    <row r="210" spans="1:11" ht="12.75">
      <c r="A210" s="429" t="s">
        <v>171</v>
      </c>
      <c r="B210" s="472">
        <v>871</v>
      </c>
      <c r="C210" s="472" t="s">
        <v>222</v>
      </c>
      <c r="D210" s="472" t="s">
        <v>217</v>
      </c>
      <c r="E210" s="418" t="s">
        <v>226</v>
      </c>
      <c r="F210" s="419" t="s">
        <v>13</v>
      </c>
      <c r="G210" s="419" t="s">
        <v>336</v>
      </c>
      <c r="H210" s="420" t="s">
        <v>476</v>
      </c>
      <c r="I210" s="475" t="s">
        <v>170</v>
      </c>
      <c r="J210" s="304">
        <v>30</v>
      </c>
      <c r="K210" s="304">
        <v>30</v>
      </c>
    </row>
    <row r="211" spans="1:11" ht="63.75" hidden="1">
      <c r="A211" s="241" t="s">
        <v>123</v>
      </c>
      <c r="B211" s="472">
        <v>871</v>
      </c>
      <c r="C211" s="472" t="s">
        <v>222</v>
      </c>
      <c r="D211" s="472" t="s">
        <v>217</v>
      </c>
      <c r="E211" s="418" t="s">
        <v>226</v>
      </c>
      <c r="F211" s="419" t="s">
        <v>13</v>
      </c>
      <c r="G211" s="419"/>
      <c r="H211" s="420" t="s">
        <v>124</v>
      </c>
      <c r="I211" s="475"/>
      <c r="J211" s="304">
        <f>J212</f>
        <v>0</v>
      </c>
      <c r="K211" s="304">
        <f>K212</f>
        <v>0</v>
      </c>
    </row>
    <row r="212" spans="1:11" ht="12.75" hidden="1">
      <c r="A212" s="241" t="s">
        <v>28</v>
      </c>
      <c r="B212" s="472">
        <v>871</v>
      </c>
      <c r="C212" s="472" t="s">
        <v>222</v>
      </c>
      <c r="D212" s="472" t="s">
        <v>217</v>
      </c>
      <c r="E212" s="418" t="s">
        <v>226</v>
      </c>
      <c r="F212" s="419" t="s">
        <v>13</v>
      </c>
      <c r="G212" s="419"/>
      <c r="H212" s="420" t="s">
        <v>124</v>
      </c>
      <c r="I212" s="475" t="s">
        <v>29</v>
      </c>
      <c r="J212" s="304"/>
      <c r="K212" s="304"/>
    </row>
    <row r="213" spans="1:11" ht="63.75" hidden="1">
      <c r="A213" s="241" t="s">
        <v>126</v>
      </c>
      <c r="B213" s="472">
        <v>871</v>
      </c>
      <c r="C213" s="472" t="s">
        <v>222</v>
      </c>
      <c r="D213" s="472" t="s">
        <v>217</v>
      </c>
      <c r="E213" s="418" t="s">
        <v>226</v>
      </c>
      <c r="F213" s="419" t="s">
        <v>13</v>
      </c>
      <c r="G213" s="419"/>
      <c r="H213" s="420" t="s">
        <v>125</v>
      </c>
      <c r="I213" s="475"/>
      <c r="J213" s="304">
        <f>J214</f>
        <v>0</v>
      </c>
      <c r="K213" s="304">
        <f>K214</f>
        <v>0</v>
      </c>
    </row>
    <row r="214" spans="1:11" ht="12.75" hidden="1">
      <c r="A214" s="241" t="s">
        <v>28</v>
      </c>
      <c r="B214" s="472">
        <v>871</v>
      </c>
      <c r="C214" s="472" t="s">
        <v>222</v>
      </c>
      <c r="D214" s="472" t="s">
        <v>217</v>
      </c>
      <c r="E214" s="418" t="s">
        <v>226</v>
      </c>
      <c r="F214" s="419" t="s">
        <v>13</v>
      </c>
      <c r="G214" s="419"/>
      <c r="H214" s="420" t="s">
        <v>125</v>
      </c>
      <c r="I214" s="475" t="s">
        <v>29</v>
      </c>
      <c r="J214" s="304"/>
      <c r="K214" s="304"/>
    </row>
    <row r="215" spans="1:11" ht="12.75">
      <c r="A215" s="241" t="s">
        <v>494</v>
      </c>
      <c r="B215" s="472">
        <v>871</v>
      </c>
      <c r="C215" s="472" t="s">
        <v>222</v>
      </c>
      <c r="D215" s="472" t="s">
        <v>217</v>
      </c>
      <c r="E215" s="418" t="s">
        <v>226</v>
      </c>
      <c r="F215" s="419" t="s">
        <v>13</v>
      </c>
      <c r="G215" s="419" t="s">
        <v>336</v>
      </c>
      <c r="H215" s="420" t="s">
        <v>477</v>
      </c>
      <c r="I215" s="475"/>
      <c r="J215" s="304">
        <f>J216</f>
        <v>30</v>
      </c>
      <c r="K215" s="304">
        <f>K216</f>
        <v>30</v>
      </c>
    </row>
    <row r="216" spans="1:11" ht="12.75">
      <c r="A216" s="429" t="s">
        <v>171</v>
      </c>
      <c r="B216" s="472">
        <v>871</v>
      </c>
      <c r="C216" s="472" t="s">
        <v>222</v>
      </c>
      <c r="D216" s="472" t="s">
        <v>217</v>
      </c>
      <c r="E216" s="418" t="s">
        <v>226</v>
      </c>
      <c r="F216" s="419" t="s">
        <v>13</v>
      </c>
      <c r="G216" s="419" t="s">
        <v>336</v>
      </c>
      <c r="H216" s="420" t="s">
        <v>477</v>
      </c>
      <c r="I216" s="475" t="s">
        <v>170</v>
      </c>
      <c r="J216" s="304">
        <v>30</v>
      </c>
      <c r="K216" s="304">
        <v>30</v>
      </c>
    </row>
    <row r="217" spans="1:11" ht="12.75">
      <c r="A217" s="409" t="s">
        <v>63</v>
      </c>
      <c r="B217" s="466">
        <v>871</v>
      </c>
      <c r="C217" s="466" t="s">
        <v>222</v>
      </c>
      <c r="D217" s="466" t="s">
        <v>217</v>
      </c>
      <c r="E217" s="412" t="s">
        <v>322</v>
      </c>
      <c r="F217" s="413" t="s">
        <v>61</v>
      </c>
      <c r="G217" s="413" t="s">
        <v>336</v>
      </c>
      <c r="H217" s="414" t="s">
        <v>390</v>
      </c>
      <c r="I217" s="476"/>
      <c r="J217" s="404">
        <f>J218+J220</f>
        <v>24.3</v>
      </c>
      <c r="K217" s="404">
        <f>K218+K220</f>
        <v>24.3</v>
      </c>
    </row>
    <row r="218" spans="1:11" ht="12.75">
      <c r="A218" s="241" t="s">
        <v>370</v>
      </c>
      <c r="B218" s="472">
        <v>871</v>
      </c>
      <c r="C218" s="472" t="s">
        <v>222</v>
      </c>
      <c r="D218" s="472" t="s">
        <v>217</v>
      </c>
      <c r="E218" s="418" t="s">
        <v>322</v>
      </c>
      <c r="F218" s="419" t="s">
        <v>61</v>
      </c>
      <c r="G218" s="419" t="s">
        <v>336</v>
      </c>
      <c r="H218" s="420" t="s">
        <v>479</v>
      </c>
      <c r="I218" s="475"/>
      <c r="J218" s="304">
        <f>J219</f>
        <v>24.3</v>
      </c>
      <c r="K218" s="304">
        <f>K219</f>
        <v>24.3</v>
      </c>
    </row>
    <row r="219" spans="1:11" ht="12.75">
      <c r="A219" s="241" t="s">
        <v>509</v>
      </c>
      <c r="B219" s="472">
        <v>871</v>
      </c>
      <c r="C219" s="472" t="s">
        <v>222</v>
      </c>
      <c r="D219" s="472" t="s">
        <v>217</v>
      </c>
      <c r="E219" s="418" t="s">
        <v>322</v>
      </c>
      <c r="F219" s="419" t="s">
        <v>61</v>
      </c>
      <c r="G219" s="419" t="s">
        <v>336</v>
      </c>
      <c r="H219" s="420" t="s">
        <v>479</v>
      </c>
      <c r="I219" s="475" t="s">
        <v>29</v>
      </c>
      <c r="J219" s="304">
        <v>24.3</v>
      </c>
      <c r="K219" s="304">
        <v>24.3</v>
      </c>
    </row>
    <row r="220" spans="1:11" ht="0.75" customHeight="1">
      <c r="A220" s="241" t="s">
        <v>151</v>
      </c>
      <c r="B220" s="472">
        <v>871</v>
      </c>
      <c r="C220" s="472" t="s">
        <v>222</v>
      </c>
      <c r="D220" s="472" t="s">
        <v>217</v>
      </c>
      <c r="E220" s="418" t="s">
        <v>226</v>
      </c>
      <c r="F220" s="419" t="s">
        <v>47</v>
      </c>
      <c r="G220" s="419"/>
      <c r="H220" s="420" t="s">
        <v>130</v>
      </c>
      <c r="I220" s="475"/>
      <c r="J220" s="304">
        <f>J221</f>
        <v>0</v>
      </c>
      <c r="K220" s="304">
        <f>K221</f>
        <v>0</v>
      </c>
    </row>
    <row r="221" spans="1:11" ht="12.75" hidden="1">
      <c r="A221" s="241" t="s">
        <v>28</v>
      </c>
      <c r="B221" s="472">
        <v>871</v>
      </c>
      <c r="C221" s="472" t="s">
        <v>222</v>
      </c>
      <c r="D221" s="472" t="s">
        <v>217</v>
      </c>
      <c r="E221" s="418" t="s">
        <v>226</v>
      </c>
      <c r="F221" s="419" t="s">
        <v>47</v>
      </c>
      <c r="G221" s="419"/>
      <c r="H221" s="420" t="s">
        <v>130</v>
      </c>
      <c r="I221" s="475" t="s">
        <v>29</v>
      </c>
      <c r="J221" s="304"/>
      <c r="K221" s="304"/>
    </row>
    <row r="222" spans="1:11" ht="12.75">
      <c r="A222" s="257" t="s">
        <v>320</v>
      </c>
      <c r="B222" s="257">
        <v>871</v>
      </c>
      <c r="C222" s="257" t="s">
        <v>222</v>
      </c>
      <c r="D222" s="257" t="s">
        <v>222</v>
      </c>
      <c r="E222" s="412"/>
      <c r="F222" s="413"/>
      <c r="G222" s="413"/>
      <c r="H222" s="414"/>
      <c r="I222" s="476"/>
      <c r="J222" s="404">
        <f aca="true" t="shared" si="14" ref="J222:K224">J223</f>
        <v>744.9</v>
      </c>
      <c r="K222" s="404">
        <f t="shared" si="14"/>
        <v>441.9</v>
      </c>
    </row>
    <row r="223" spans="1:11" ht="25.5">
      <c r="A223" s="251" t="s">
        <v>121</v>
      </c>
      <c r="B223" s="410">
        <v>871</v>
      </c>
      <c r="C223" s="410" t="s">
        <v>222</v>
      </c>
      <c r="D223" s="411" t="s">
        <v>222</v>
      </c>
      <c r="E223" s="412" t="s">
        <v>226</v>
      </c>
      <c r="F223" s="413" t="s">
        <v>59</v>
      </c>
      <c r="G223" s="413" t="s">
        <v>336</v>
      </c>
      <c r="H223" s="414" t="s">
        <v>390</v>
      </c>
      <c r="I223" s="425"/>
      <c r="J223" s="424">
        <f t="shared" si="14"/>
        <v>744.9</v>
      </c>
      <c r="K223" s="424">
        <f t="shared" si="14"/>
        <v>441.9</v>
      </c>
    </row>
    <row r="224" spans="1:11" ht="25.5">
      <c r="A224" s="409" t="s">
        <v>510</v>
      </c>
      <c r="B224" s="466">
        <v>871</v>
      </c>
      <c r="C224" s="466" t="s">
        <v>222</v>
      </c>
      <c r="D224" s="466" t="s">
        <v>222</v>
      </c>
      <c r="E224" s="412" t="s">
        <v>226</v>
      </c>
      <c r="F224" s="413" t="s">
        <v>193</v>
      </c>
      <c r="G224" s="413" t="s">
        <v>336</v>
      </c>
      <c r="H224" s="414" t="s">
        <v>390</v>
      </c>
      <c r="I224" s="414"/>
      <c r="J224" s="404">
        <f t="shared" si="14"/>
        <v>744.9</v>
      </c>
      <c r="K224" s="404">
        <f t="shared" si="14"/>
        <v>441.9</v>
      </c>
    </row>
    <row r="225" spans="1:11" ht="12.75">
      <c r="A225" s="241" t="s">
        <v>403</v>
      </c>
      <c r="B225" s="472">
        <v>871</v>
      </c>
      <c r="C225" s="472" t="s">
        <v>222</v>
      </c>
      <c r="D225" s="472" t="s">
        <v>222</v>
      </c>
      <c r="E225" s="418" t="s">
        <v>226</v>
      </c>
      <c r="F225" s="419" t="s">
        <v>193</v>
      </c>
      <c r="G225" s="419" t="s">
        <v>336</v>
      </c>
      <c r="H225" s="420" t="s">
        <v>439</v>
      </c>
      <c r="I225" s="475"/>
      <c r="J225" s="304">
        <f>SUM(J226:J228)</f>
        <v>744.9</v>
      </c>
      <c r="K225" s="304">
        <f>SUM(K226:K228)</f>
        <v>441.9</v>
      </c>
    </row>
    <row r="226" spans="1:11" ht="36">
      <c r="A226" s="429" t="s">
        <v>16</v>
      </c>
      <c r="B226" s="472">
        <v>871</v>
      </c>
      <c r="C226" s="472" t="s">
        <v>222</v>
      </c>
      <c r="D226" s="472" t="s">
        <v>222</v>
      </c>
      <c r="E226" s="418" t="s">
        <v>226</v>
      </c>
      <c r="F226" s="419" t="s">
        <v>193</v>
      </c>
      <c r="G226" s="419" t="s">
        <v>336</v>
      </c>
      <c r="H226" s="420" t="s">
        <v>439</v>
      </c>
      <c r="I226" s="475" t="s">
        <v>175</v>
      </c>
      <c r="J226" s="304">
        <v>469</v>
      </c>
      <c r="K226" s="304">
        <v>166</v>
      </c>
    </row>
    <row r="227" spans="1:11" ht="12.75">
      <c r="A227" s="429" t="s">
        <v>171</v>
      </c>
      <c r="B227" s="472">
        <v>871</v>
      </c>
      <c r="C227" s="472" t="s">
        <v>222</v>
      </c>
      <c r="D227" s="472" t="s">
        <v>222</v>
      </c>
      <c r="E227" s="418" t="s">
        <v>226</v>
      </c>
      <c r="F227" s="419" t="s">
        <v>193</v>
      </c>
      <c r="G227" s="419" t="s">
        <v>336</v>
      </c>
      <c r="H227" s="420" t="s">
        <v>439</v>
      </c>
      <c r="I227" s="475" t="s">
        <v>170</v>
      </c>
      <c r="J227" s="304">
        <v>245.9</v>
      </c>
      <c r="K227" s="304">
        <v>245.9</v>
      </c>
    </row>
    <row r="228" spans="1:11" ht="12.75">
      <c r="A228" s="241" t="s">
        <v>168</v>
      </c>
      <c r="B228" s="472">
        <v>871</v>
      </c>
      <c r="C228" s="472" t="s">
        <v>222</v>
      </c>
      <c r="D228" s="472" t="s">
        <v>222</v>
      </c>
      <c r="E228" s="418" t="s">
        <v>226</v>
      </c>
      <c r="F228" s="419" t="s">
        <v>193</v>
      </c>
      <c r="G228" s="419" t="s">
        <v>336</v>
      </c>
      <c r="H228" s="420" t="s">
        <v>439</v>
      </c>
      <c r="I228" s="475" t="s">
        <v>263</v>
      </c>
      <c r="J228" s="304">
        <v>30</v>
      </c>
      <c r="K228" s="304">
        <v>30</v>
      </c>
    </row>
    <row r="229" spans="1:11" ht="12.75" customHeight="1">
      <c r="A229" s="397" t="s">
        <v>274</v>
      </c>
      <c r="B229" s="477">
        <v>871</v>
      </c>
      <c r="C229" s="477" t="s">
        <v>226</v>
      </c>
      <c r="D229" s="472"/>
      <c r="E229" s="418"/>
      <c r="F229" s="419"/>
      <c r="G229" s="419"/>
      <c r="H229" s="420"/>
      <c r="I229" s="475"/>
      <c r="J229" s="404">
        <f aca="true" t="shared" si="15" ref="J229:K233">J230</f>
        <v>20</v>
      </c>
      <c r="K229" s="404">
        <f t="shared" si="15"/>
        <v>20</v>
      </c>
    </row>
    <row r="230" spans="1:11" ht="12.75">
      <c r="A230" s="257" t="s">
        <v>258</v>
      </c>
      <c r="B230" s="449">
        <v>871</v>
      </c>
      <c r="C230" s="449" t="s">
        <v>226</v>
      </c>
      <c r="D230" s="449" t="s">
        <v>222</v>
      </c>
      <c r="E230" s="418"/>
      <c r="F230" s="419"/>
      <c r="G230" s="419"/>
      <c r="H230" s="420"/>
      <c r="I230" s="475"/>
      <c r="J230" s="404">
        <f t="shared" si="15"/>
        <v>20</v>
      </c>
      <c r="K230" s="404">
        <f t="shared" si="15"/>
        <v>20</v>
      </c>
    </row>
    <row r="231" spans="1:11" ht="38.25">
      <c r="A231" s="251" t="s">
        <v>141</v>
      </c>
      <c r="B231" s="410">
        <v>871</v>
      </c>
      <c r="C231" s="410" t="s">
        <v>226</v>
      </c>
      <c r="D231" s="411" t="s">
        <v>222</v>
      </c>
      <c r="E231" s="412" t="s">
        <v>272</v>
      </c>
      <c r="F231" s="413" t="s">
        <v>59</v>
      </c>
      <c r="G231" s="413" t="s">
        <v>336</v>
      </c>
      <c r="H231" s="414" t="s">
        <v>390</v>
      </c>
      <c r="I231" s="425"/>
      <c r="J231" s="424">
        <f t="shared" si="15"/>
        <v>20</v>
      </c>
      <c r="K231" s="424">
        <f t="shared" si="15"/>
        <v>20</v>
      </c>
    </row>
    <row r="232" spans="1:11" ht="25.5">
      <c r="A232" s="409" t="s">
        <v>404</v>
      </c>
      <c r="B232" s="466">
        <v>871</v>
      </c>
      <c r="C232" s="466" t="s">
        <v>226</v>
      </c>
      <c r="D232" s="466" t="s">
        <v>222</v>
      </c>
      <c r="E232" s="412" t="s">
        <v>272</v>
      </c>
      <c r="F232" s="413" t="s">
        <v>22</v>
      </c>
      <c r="G232" s="413" t="s">
        <v>336</v>
      </c>
      <c r="H232" s="414" t="s">
        <v>390</v>
      </c>
      <c r="I232" s="444"/>
      <c r="J232" s="404">
        <f t="shared" si="15"/>
        <v>20</v>
      </c>
      <c r="K232" s="404">
        <f t="shared" si="15"/>
        <v>20</v>
      </c>
    </row>
    <row r="233" spans="1:11" ht="12.75">
      <c r="A233" s="241" t="s">
        <v>405</v>
      </c>
      <c r="B233" s="472">
        <v>871</v>
      </c>
      <c r="C233" s="472" t="s">
        <v>226</v>
      </c>
      <c r="D233" s="472" t="s">
        <v>222</v>
      </c>
      <c r="E233" s="418" t="s">
        <v>272</v>
      </c>
      <c r="F233" s="419" t="s">
        <v>22</v>
      </c>
      <c r="G233" s="419" t="s">
        <v>336</v>
      </c>
      <c r="H233" s="420" t="s">
        <v>481</v>
      </c>
      <c r="I233" s="427"/>
      <c r="J233" s="304">
        <f t="shared" si="15"/>
        <v>20</v>
      </c>
      <c r="K233" s="304">
        <f t="shared" si="15"/>
        <v>20</v>
      </c>
    </row>
    <row r="234" spans="1:11" ht="12.75">
      <c r="A234" s="429" t="s">
        <v>171</v>
      </c>
      <c r="B234" s="472">
        <v>871</v>
      </c>
      <c r="C234" s="472" t="s">
        <v>226</v>
      </c>
      <c r="D234" s="472" t="s">
        <v>222</v>
      </c>
      <c r="E234" s="418" t="s">
        <v>272</v>
      </c>
      <c r="F234" s="419" t="s">
        <v>22</v>
      </c>
      <c r="G234" s="419" t="s">
        <v>336</v>
      </c>
      <c r="H234" s="420" t="s">
        <v>481</v>
      </c>
      <c r="I234" s="427" t="s">
        <v>170</v>
      </c>
      <c r="J234" s="304">
        <v>20</v>
      </c>
      <c r="K234" s="304">
        <v>20</v>
      </c>
    </row>
    <row r="235" spans="1:11" ht="13.5" customHeight="1">
      <c r="A235" s="397" t="s">
        <v>198</v>
      </c>
      <c r="B235" s="477">
        <v>871</v>
      </c>
      <c r="C235" s="477" t="s">
        <v>227</v>
      </c>
      <c r="D235" s="477"/>
      <c r="E235" s="418"/>
      <c r="F235" s="419"/>
      <c r="G235" s="419"/>
      <c r="H235" s="420"/>
      <c r="I235" s="478"/>
      <c r="J235" s="404">
        <f>J236</f>
        <v>1642.6999999999998</v>
      </c>
      <c r="K235" s="404">
        <f>K236</f>
        <v>1647.6999999999998</v>
      </c>
    </row>
    <row r="236" spans="1:11" ht="12.75">
      <c r="A236" s="479" t="s">
        <v>189</v>
      </c>
      <c r="B236" s="480">
        <v>871</v>
      </c>
      <c r="C236" s="480" t="s">
        <v>227</v>
      </c>
      <c r="D236" s="480" t="s">
        <v>216</v>
      </c>
      <c r="E236" s="418"/>
      <c r="F236" s="419"/>
      <c r="G236" s="419"/>
      <c r="H236" s="420"/>
      <c r="I236" s="427"/>
      <c r="J236" s="404">
        <f>J241</f>
        <v>1642.6999999999998</v>
      </c>
      <c r="K236" s="404">
        <f>K241</f>
        <v>1647.6999999999998</v>
      </c>
    </row>
    <row r="237" spans="1:11" ht="12.75" hidden="1">
      <c r="A237" s="251" t="s">
        <v>56</v>
      </c>
      <c r="B237" s="410">
        <v>871</v>
      </c>
      <c r="C237" s="410" t="s">
        <v>227</v>
      </c>
      <c r="D237" s="411" t="s">
        <v>216</v>
      </c>
      <c r="E237" s="412" t="s">
        <v>322</v>
      </c>
      <c r="F237" s="413">
        <v>0</v>
      </c>
      <c r="G237" s="413"/>
      <c r="H237" s="414" t="s">
        <v>60</v>
      </c>
      <c r="I237" s="425"/>
      <c r="J237" s="424">
        <f aca="true" t="shared" si="16" ref="J237:K239">J238</f>
        <v>0</v>
      </c>
      <c r="K237" s="424">
        <f t="shared" si="16"/>
        <v>0</v>
      </c>
    </row>
    <row r="238" spans="1:11" ht="12.75" hidden="1">
      <c r="A238" s="429" t="s">
        <v>63</v>
      </c>
      <c r="B238" s="472">
        <v>871</v>
      </c>
      <c r="C238" s="472" t="s">
        <v>227</v>
      </c>
      <c r="D238" s="472" t="s">
        <v>216</v>
      </c>
      <c r="E238" s="377" t="s">
        <v>322</v>
      </c>
      <c r="F238" s="84" t="s">
        <v>61</v>
      </c>
      <c r="G238" s="84"/>
      <c r="H238" s="481" t="s">
        <v>60</v>
      </c>
      <c r="I238" s="427"/>
      <c r="J238" s="304">
        <f t="shared" si="16"/>
        <v>0</v>
      </c>
      <c r="K238" s="304">
        <f t="shared" si="16"/>
        <v>0</v>
      </c>
    </row>
    <row r="239" spans="1:11" ht="48" hidden="1">
      <c r="A239" s="482" t="s">
        <v>65</v>
      </c>
      <c r="B239" s="483">
        <v>871</v>
      </c>
      <c r="C239" s="483" t="s">
        <v>227</v>
      </c>
      <c r="D239" s="483" t="s">
        <v>216</v>
      </c>
      <c r="E239" s="445" t="s">
        <v>322</v>
      </c>
      <c r="F239" s="446" t="s">
        <v>61</v>
      </c>
      <c r="G239" s="446"/>
      <c r="H239" s="484" t="s">
        <v>64</v>
      </c>
      <c r="I239" s="485"/>
      <c r="J239" s="304">
        <f t="shared" si="16"/>
        <v>0</v>
      </c>
      <c r="K239" s="304">
        <f t="shared" si="16"/>
        <v>0</v>
      </c>
    </row>
    <row r="240" spans="1:11" ht="12.75" hidden="1">
      <c r="A240" s="261" t="s">
        <v>67</v>
      </c>
      <c r="B240" s="483">
        <v>871</v>
      </c>
      <c r="C240" s="483" t="s">
        <v>227</v>
      </c>
      <c r="D240" s="483" t="s">
        <v>216</v>
      </c>
      <c r="E240" s="445" t="s">
        <v>322</v>
      </c>
      <c r="F240" s="446" t="s">
        <v>61</v>
      </c>
      <c r="G240" s="446"/>
      <c r="H240" s="484" t="s">
        <v>64</v>
      </c>
      <c r="I240" s="427" t="s">
        <v>66</v>
      </c>
      <c r="J240" s="304"/>
      <c r="K240" s="304"/>
    </row>
    <row r="241" spans="1:11" ht="25.5">
      <c r="A241" s="251" t="s">
        <v>596</v>
      </c>
      <c r="B241" s="410">
        <v>871</v>
      </c>
      <c r="C241" s="410" t="s">
        <v>227</v>
      </c>
      <c r="D241" s="411" t="s">
        <v>216</v>
      </c>
      <c r="E241" s="412" t="s">
        <v>222</v>
      </c>
      <c r="F241" s="413" t="s">
        <v>59</v>
      </c>
      <c r="G241" s="413" t="s">
        <v>336</v>
      </c>
      <c r="H241" s="414" t="s">
        <v>390</v>
      </c>
      <c r="I241" s="425"/>
      <c r="J241" s="424">
        <f>J242+J245+J250</f>
        <v>1642.6999999999998</v>
      </c>
      <c r="K241" s="424">
        <f>K242+K245+K250</f>
        <v>1647.6999999999998</v>
      </c>
    </row>
    <row r="242" spans="1:11" ht="12.75">
      <c r="A242" s="409" t="s">
        <v>406</v>
      </c>
      <c r="B242" s="466">
        <v>871</v>
      </c>
      <c r="C242" s="466" t="s">
        <v>227</v>
      </c>
      <c r="D242" s="466" t="s">
        <v>216</v>
      </c>
      <c r="E242" s="412" t="s">
        <v>222</v>
      </c>
      <c r="F242" s="413" t="s">
        <v>22</v>
      </c>
      <c r="G242" s="413" t="s">
        <v>336</v>
      </c>
      <c r="H242" s="414" t="s">
        <v>390</v>
      </c>
      <c r="I242" s="444"/>
      <c r="J242" s="404">
        <f>J243</f>
        <v>20</v>
      </c>
      <c r="K242" s="404">
        <f>K243</f>
        <v>20</v>
      </c>
    </row>
    <row r="243" spans="1:11" ht="12.75">
      <c r="A243" s="241" t="s">
        <v>407</v>
      </c>
      <c r="B243" s="472">
        <v>871</v>
      </c>
      <c r="C243" s="472" t="s">
        <v>227</v>
      </c>
      <c r="D243" s="472" t="s">
        <v>216</v>
      </c>
      <c r="E243" s="418" t="s">
        <v>222</v>
      </c>
      <c r="F243" s="419" t="s">
        <v>22</v>
      </c>
      <c r="G243" s="419" t="s">
        <v>336</v>
      </c>
      <c r="H243" s="420" t="s">
        <v>482</v>
      </c>
      <c r="I243" s="427"/>
      <c r="J243" s="304">
        <f>J244</f>
        <v>20</v>
      </c>
      <c r="K243" s="304">
        <f>K244</f>
        <v>20</v>
      </c>
    </row>
    <row r="244" spans="1:11" ht="12.75">
      <c r="A244" s="429" t="s">
        <v>171</v>
      </c>
      <c r="B244" s="472">
        <v>871</v>
      </c>
      <c r="C244" s="472" t="s">
        <v>227</v>
      </c>
      <c r="D244" s="472" t="s">
        <v>216</v>
      </c>
      <c r="E244" s="418" t="s">
        <v>222</v>
      </c>
      <c r="F244" s="419" t="s">
        <v>22</v>
      </c>
      <c r="G244" s="419" t="s">
        <v>336</v>
      </c>
      <c r="H244" s="420" t="s">
        <v>482</v>
      </c>
      <c r="I244" s="427" t="s">
        <v>170</v>
      </c>
      <c r="J244" s="304">
        <v>20</v>
      </c>
      <c r="K244" s="304">
        <v>20</v>
      </c>
    </row>
    <row r="245" spans="1:11" ht="25.5">
      <c r="A245" s="409" t="s">
        <v>497</v>
      </c>
      <c r="B245" s="466">
        <v>871</v>
      </c>
      <c r="C245" s="466" t="s">
        <v>227</v>
      </c>
      <c r="D245" s="466" t="s">
        <v>216</v>
      </c>
      <c r="E245" s="412" t="s">
        <v>222</v>
      </c>
      <c r="F245" s="413" t="s">
        <v>13</v>
      </c>
      <c r="G245" s="413" t="s">
        <v>336</v>
      </c>
      <c r="H245" s="414" t="s">
        <v>390</v>
      </c>
      <c r="I245" s="444"/>
      <c r="J245" s="404">
        <f>J246</f>
        <v>1622.6999999999998</v>
      </c>
      <c r="K245" s="404">
        <f>K246</f>
        <v>1627.6999999999998</v>
      </c>
    </row>
    <row r="246" spans="1:11" ht="12.75">
      <c r="A246" s="241" t="s">
        <v>403</v>
      </c>
      <c r="B246" s="472">
        <v>871</v>
      </c>
      <c r="C246" s="472" t="s">
        <v>227</v>
      </c>
      <c r="D246" s="472" t="s">
        <v>216</v>
      </c>
      <c r="E246" s="418" t="s">
        <v>222</v>
      </c>
      <c r="F246" s="419" t="s">
        <v>13</v>
      </c>
      <c r="G246" s="419" t="s">
        <v>336</v>
      </c>
      <c r="H246" s="420" t="s">
        <v>439</v>
      </c>
      <c r="I246" s="427"/>
      <c r="J246" s="304">
        <f>SUM(J247:J249)</f>
        <v>1622.6999999999998</v>
      </c>
      <c r="K246" s="304">
        <f>SUM(K247:K249)</f>
        <v>1627.6999999999998</v>
      </c>
    </row>
    <row r="247" spans="1:11" ht="33.75" customHeight="1">
      <c r="A247" s="429" t="s">
        <v>16</v>
      </c>
      <c r="B247" s="472">
        <v>871</v>
      </c>
      <c r="C247" s="472" t="s">
        <v>227</v>
      </c>
      <c r="D247" s="472" t="s">
        <v>216</v>
      </c>
      <c r="E247" s="418" t="s">
        <v>222</v>
      </c>
      <c r="F247" s="419" t="s">
        <v>13</v>
      </c>
      <c r="G247" s="419" t="s">
        <v>336</v>
      </c>
      <c r="H247" s="420" t="s">
        <v>439</v>
      </c>
      <c r="I247" s="427" t="s">
        <v>175</v>
      </c>
      <c r="J247" s="304">
        <v>1040</v>
      </c>
      <c r="K247" s="304">
        <v>1045</v>
      </c>
    </row>
    <row r="248" spans="1:11" ht="12.75">
      <c r="A248" s="429" t="s">
        <v>171</v>
      </c>
      <c r="B248" s="472">
        <v>871</v>
      </c>
      <c r="C248" s="472" t="s">
        <v>227</v>
      </c>
      <c r="D248" s="472" t="s">
        <v>216</v>
      </c>
      <c r="E248" s="418" t="s">
        <v>222</v>
      </c>
      <c r="F248" s="419" t="s">
        <v>13</v>
      </c>
      <c r="G248" s="419" t="s">
        <v>336</v>
      </c>
      <c r="H248" s="420" t="s">
        <v>439</v>
      </c>
      <c r="I248" s="427" t="s">
        <v>170</v>
      </c>
      <c r="J248" s="304">
        <v>443.6</v>
      </c>
      <c r="K248" s="304">
        <v>443.6</v>
      </c>
    </row>
    <row r="249" spans="1:11" ht="12.75">
      <c r="A249" s="241" t="s">
        <v>409</v>
      </c>
      <c r="B249" s="472">
        <v>871</v>
      </c>
      <c r="C249" s="472" t="s">
        <v>227</v>
      </c>
      <c r="D249" s="472" t="s">
        <v>216</v>
      </c>
      <c r="E249" s="418" t="s">
        <v>222</v>
      </c>
      <c r="F249" s="419" t="s">
        <v>13</v>
      </c>
      <c r="G249" s="419" t="s">
        <v>336</v>
      </c>
      <c r="H249" s="420" t="s">
        <v>337</v>
      </c>
      <c r="I249" s="427" t="s">
        <v>169</v>
      </c>
      <c r="J249" s="304">
        <v>139.1</v>
      </c>
      <c r="K249" s="304">
        <v>139.1</v>
      </c>
    </row>
    <row r="250" spans="1:11" ht="0.75" customHeight="1">
      <c r="A250" s="241" t="s">
        <v>68</v>
      </c>
      <c r="B250" s="472">
        <v>871</v>
      </c>
      <c r="C250" s="472" t="s">
        <v>227</v>
      </c>
      <c r="D250" s="472" t="s">
        <v>216</v>
      </c>
      <c r="E250" s="418" t="s">
        <v>222</v>
      </c>
      <c r="F250" s="419" t="s">
        <v>47</v>
      </c>
      <c r="G250" s="419"/>
      <c r="H250" s="420"/>
      <c r="I250" s="427"/>
      <c r="J250" s="304">
        <f>J251</f>
        <v>0</v>
      </c>
      <c r="K250" s="304">
        <f>K251</f>
        <v>0</v>
      </c>
    </row>
    <row r="251" spans="1:11" ht="51" hidden="1">
      <c r="A251" s="241" t="s">
        <v>69</v>
      </c>
      <c r="B251" s="472">
        <v>871</v>
      </c>
      <c r="C251" s="472" t="s">
        <v>227</v>
      </c>
      <c r="D251" s="472" t="s">
        <v>216</v>
      </c>
      <c r="E251" s="418" t="s">
        <v>222</v>
      </c>
      <c r="F251" s="419" t="s">
        <v>47</v>
      </c>
      <c r="G251" s="419"/>
      <c r="H251" s="420" t="s">
        <v>202</v>
      </c>
      <c r="I251" s="427"/>
      <c r="J251" s="304">
        <f>J252+J253+J254</f>
        <v>0</v>
      </c>
      <c r="K251" s="304">
        <f>K252+K253+K254</f>
        <v>0</v>
      </c>
    </row>
    <row r="252" spans="1:11" ht="36" hidden="1">
      <c r="A252" s="429" t="s">
        <v>16</v>
      </c>
      <c r="B252" s="472">
        <v>871</v>
      </c>
      <c r="C252" s="472" t="s">
        <v>227</v>
      </c>
      <c r="D252" s="472" t="s">
        <v>216</v>
      </c>
      <c r="E252" s="418" t="s">
        <v>222</v>
      </c>
      <c r="F252" s="419" t="s">
        <v>47</v>
      </c>
      <c r="G252" s="419"/>
      <c r="H252" s="420" t="s">
        <v>202</v>
      </c>
      <c r="I252" s="427" t="s">
        <v>24</v>
      </c>
      <c r="J252" s="304"/>
      <c r="K252" s="304"/>
    </row>
    <row r="253" spans="1:11" ht="12.75" hidden="1">
      <c r="A253" s="429" t="s">
        <v>28</v>
      </c>
      <c r="B253" s="472">
        <v>871</v>
      </c>
      <c r="C253" s="472" t="s">
        <v>227</v>
      </c>
      <c r="D253" s="472" t="s">
        <v>216</v>
      </c>
      <c r="E253" s="418" t="s">
        <v>222</v>
      </c>
      <c r="F253" s="419" t="s">
        <v>47</v>
      </c>
      <c r="G253" s="419"/>
      <c r="H253" s="420" t="s">
        <v>202</v>
      </c>
      <c r="I253" s="427" t="s">
        <v>29</v>
      </c>
      <c r="J253" s="304"/>
      <c r="K253" s="304"/>
    </row>
    <row r="254" spans="1:11" ht="12.75" hidden="1">
      <c r="A254" s="241" t="s">
        <v>30</v>
      </c>
      <c r="B254" s="472">
        <v>871</v>
      </c>
      <c r="C254" s="472" t="s">
        <v>227</v>
      </c>
      <c r="D254" s="472" t="s">
        <v>216</v>
      </c>
      <c r="E254" s="418" t="s">
        <v>222</v>
      </c>
      <c r="F254" s="419" t="s">
        <v>47</v>
      </c>
      <c r="G254" s="419"/>
      <c r="H254" s="420" t="s">
        <v>202</v>
      </c>
      <c r="I254" s="427" t="s">
        <v>31</v>
      </c>
      <c r="J254" s="304"/>
      <c r="K254" s="304"/>
    </row>
    <row r="255" spans="1:11" ht="14.25">
      <c r="A255" s="397" t="s">
        <v>319</v>
      </c>
      <c r="B255" s="486">
        <v>871</v>
      </c>
      <c r="C255" s="486" t="s">
        <v>245</v>
      </c>
      <c r="D255" s="472"/>
      <c r="E255" s="418"/>
      <c r="F255" s="419"/>
      <c r="G255" s="419"/>
      <c r="H255" s="420"/>
      <c r="I255" s="487"/>
      <c r="J255" s="404">
        <f>J261++J256</f>
        <v>212</v>
      </c>
      <c r="K255" s="404">
        <f>K261++K256</f>
        <v>212</v>
      </c>
    </row>
    <row r="256" spans="1:11" ht="14.25">
      <c r="A256" s="397" t="s">
        <v>137</v>
      </c>
      <c r="B256" s="486">
        <v>871</v>
      </c>
      <c r="C256" s="486" t="s">
        <v>245</v>
      </c>
      <c r="D256" s="486" t="s">
        <v>216</v>
      </c>
      <c r="E256" s="418"/>
      <c r="F256" s="419"/>
      <c r="G256" s="419"/>
      <c r="H256" s="420"/>
      <c r="I256" s="487"/>
      <c r="J256" s="404">
        <f aca="true" t="shared" si="17" ref="J256:K259">J257</f>
        <v>192</v>
      </c>
      <c r="K256" s="404">
        <f t="shared" si="17"/>
        <v>192</v>
      </c>
    </row>
    <row r="257" spans="1:11" ht="12.75">
      <c r="A257" s="251" t="s">
        <v>134</v>
      </c>
      <c r="B257" s="438">
        <v>871</v>
      </c>
      <c r="C257" s="438" t="s">
        <v>245</v>
      </c>
      <c r="D257" s="439" t="s">
        <v>216</v>
      </c>
      <c r="E257" s="412" t="s">
        <v>135</v>
      </c>
      <c r="F257" s="413" t="s">
        <v>59</v>
      </c>
      <c r="G257" s="513" t="s">
        <v>336</v>
      </c>
      <c r="H257" s="488" t="s">
        <v>390</v>
      </c>
      <c r="I257" s="425"/>
      <c r="J257" s="424">
        <f t="shared" si="17"/>
        <v>192</v>
      </c>
      <c r="K257" s="424">
        <f t="shared" si="17"/>
        <v>192</v>
      </c>
    </row>
    <row r="258" spans="1:11" ht="38.25">
      <c r="A258" s="251" t="s">
        <v>136</v>
      </c>
      <c r="B258" s="489">
        <v>871</v>
      </c>
      <c r="C258" s="489" t="s">
        <v>245</v>
      </c>
      <c r="D258" s="490" t="s">
        <v>216</v>
      </c>
      <c r="E258" s="490" t="s">
        <v>135</v>
      </c>
      <c r="F258" s="491" t="s">
        <v>22</v>
      </c>
      <c r="G258" s="514" t="s">
        <v>336</v>
      </c>
      <c r="H258" s="492" t="s">
        <v>390</v>
      </c>
      <c r="I258" s="425"/>
      <c r="J258" s="424">
        <f t="shared" si="17"/>
        <v>192</v>
      </c>
      <c r="K258" s="424">
        <f t="shared" si="17"/>
        <v>192</v>
      </c>
    </row>
    <row r="259" spans="1:11" ht="38.25">
      <c r="A259" s="256" t="s">
        <v>136</v>
      </c>
      <c r="B259" s="493">
        <v>871</v>
      </c>
      <c r="C259" s="493" t="s">
        <v>245</v>
      </c>
      <c r="D259" s="494" t="s">
        <v>216</v>
      </c>
      <c r="E259" s="494" t="s">
        <v>135</v>
      </c>
      <c r="F259" s="495" t="s">
        <v>22</v>
      </c>
      <c r="G259" s="515" t="s">
        <v>336</v>
      </c>
      <c r="H259" s="402" t="s">
        <v>442</v>
      </c>
      <c r="I259" s="423"/>
      <c r="J259" s="428">
        <f t="shared" si="17"/>
        <v>192</v>
      </c>
      <c r="K259" s="428">
        <f t="shared" si="17"/>
        <v>192</v>
      </c>
    </row>
    <row r="260" spans="1:11" ht="12.75">
      <c r="A260" s="261" t="s">
        <v>178</v>
      </c>
      <c r="B260" s="493">
        <v>871</v>
      </c>
      <c r="C260" s="493" t="s">
        <v>245</v>
      </c>
      <c r="D260" s="494" t="s">
        <v>216</v>
      </c>
      <c r="E260" s="494" t="s">
        <v>135</v>
      </c>
      <c r="F260" s="495" t="s">
        <v>22</v>
      </c>
      <c r="G260" s="515" t="s">
        <v>336</v>
      </c>
      <c r="H260" s="402" t="s">
        <v>442</v>
      </c>
      <c r="I260" s="423" t="s">
        <v>177</v>
      </c>
      <c r="J260" s="428">
        <v>192</v>
      </c>
      <c r="K260" s="428">
        <v>192</v>
      </c>
    </row>
    <row r="261" spans="1:11" ht="14.25">
      <c r="A261" s="397" t="s">
        <v>321</v>
      </c>
      <c r="B261" s="466">
        <v>871</v>
      </c>
      <c r="C261" s="466" t="s">
        <v>245</v>
      </c>
      <c r="D261" s="466" t="s">
        <v>217</v>
      </c>
      <c r="E261" s="412"/>
      <c r="F261" s="413"/>
      <c r="G261" s="413"/>
      <c r="H261" s="414"/>
      <c r="I261" s="487"/>
      <c r="J261" s="404">
        <f>J262</f>
        <v>20</v>
      </c>
      <c r="K261" s="404">
        <f>K262</f>
        <v>20</v>
      </c>
    </row>
    <row r="262" spans="1:11" ht="38.25">
      <c r="A262" s="251" t="s">
        <v>597</v>
      </c>
      <c r="B262" s="410">
        <v>871</v>
      </c>
      <c r="C262" s="410" t="s">
        <v>245</v>
      </c>
      <c r="D262" s="411" t="s">
        <v>217</v>
      </c>
      <c r="E262" s="412" t="s">
        <v>245</v>
      </c>
      <c r="F262" s="413" t="s">
        <v>59</v>
      </c>
      <c r="G262" s="413" t="s">
        <v>336</v>
      </c>
      <c r="H262" s="414" t="s">
        <v>390</v>
      </c>
      <c r="I262" s="425"/>
      <c r="J262" s="424">
        <f>J263</f>
        <v>20</v>
      </c>
      <c r="K262" s="424">
        <f>K263</f>
        <v>20</v>
      </c>
    </row>
    <row r="263" spans="1:11" ht="12.75">
      <c r="A263" s="496" t="s">
        <v>411</v>
      </c>
      <c r="B263" s="466">
        <v>871</v>
      </c>
      <c r="C263" s="466" t="s">
        <v>245</v>
      </c>
      <c r="D263" s="466" t="s">
        <v>217</v>
      </c>
      <c r="E263" s="412" t="s">
        <v>245</v>
      </c>
      <c r="F263" s="413" t="s">
        <v>22</v>
      </c>
      <c r="G263" s="413" t="s">
        <v>336</v>
      </c>
      <c r="H263" s="414" t="s">
        <v>390</v>
      </c>
      <c r="I263" s="444"/>
      <c r="J263" s="404">
        <f>J264+J266</f>
        <v>20</v>
      </c>
      <c r="K263" s="404">
        <f>K264+K266</f>
        <v>20</v>
      </c>
    </row>
    <row r="264" spans="1:11" ht="12.75">
      <c r="A264" s="429" t="s">
        <v>600</v>
      </c>
      <c r="B264" s="472">
        <v>871</v>
      </c>
      <c r="C264" s="472" t="s">
        <v>245</v>
      </c>
      <c r="D264" s="472" t="s">
        <v>217</v>
      </c>
      <c r="E264" s="418" t="s">
        <v>245</v>
      </c>
      <c r="F264" s="419" t="s">
        <v>22</v>
      </c>
      <c r="G264" s="419" t="s">
        <v>336</v>
      </c>
      <c r="H264" s="420" t="s">
        <v>483</v>
      </c>
      <c r="I264" s="427"/>
      <c r="J264" s="304">
        <f>J265</f>
        <v>10</v>
      </c>
      <c r="K264" s="304">
        <f>K265</f>
        <v>10</v>
      </c>
    </row>
    <row r="265" spans="1:11" ht="12.75">
      <c r="A265" s="429" t="s">
        <v>171</v>
      </c>
      <c r="B265" s="472">
        <v>871</v>
      </c>
      <c r="C265" s="472" t="s">
        <v>245</v>
      </c>
      <c r="D265" s="472" t="s">
        <v>217</v>
      </c>
      <c r="E265" s="418" t="s">
        <v>245</v>
      </c>
      <c r="F265" s="419" t="s">
        <v>22</v>
      </c>
      <c r="G265" s="419" t="s">
        <v>336</v>
      </c>
      <c r="H265" s="420" t="s">
        <v>483</v>
      </c>
      <c r="I265" s="427" t="s">
        <v>170</v>
      </c>
      <c r="J265" s="304">
        <v>10</v>
      </c>
      <c r="K265" s="304">
        <v>10</v>
      </c>
    </row>
    <row r="266" spans="1:11" ht="36">
      <c r="A266" s="429" t="s">
        <v>144</v>
      </c>
      <c r="B266" s="472">
        <v>871</v>
      </c>
      <c r="C266" s="472" t="s">
        <v>245</v>
      </c>
      <c r="D266" s="472" t="s">
        <v>217</v>
      </c>
      <c r="E266" s="418" t="s">
        <v>245</v>
      </c>
      <c r="F266" s="419" t="s">
        <v>22</v>
      </c>
      <c r="G266" s="419" t="s">
        <v>336</v>
      </c>
      <c r="H266" s="420" t="s">
        <v>485</v>
      </c>
      <c r="I266" s="427"/>
      <c r="J266" s="304">
        <f>J267</f>
        <v>10</v>
      </c>
      <c r="K266" s="304">
        <f>K267</f>
        <v>10</v>
      </c>
    </row>
    <row r="267" spans="1:11" ht="12.75">
      <c r="A267" s="429" t="s">
        <v>171</v>
      </c>
      <c r="B267" s="472">
        <v>871</v>
      </c>
      <c r="C267" s="472" t="s">
        <v>245</v>
      </c>
      <c r="D267" s="472" t="s">
        <v>217</v>
      </c>
      <c r="E267" s="418" t="s">
        <v>245</v>
      </c>
      <c r="F267" s="419" t="s">
        <v>22</v>
      </c>
      <c r="G267" s="419" t="s">
        <v>336</v>
      </c>
      <c r="H267" s="420" t="s">
        <v>485</v>
      </c>
      <c r="I267" s="427" t="s">
        <v>170</v>
      </c>
      <c r="J267" s="304">
        <v>10</v>
      </c>
      <c r="K267" s="304">
        <v>10</v>
      </c>
    </row>
    <row r="268" spans="1:11" ht="12.75">
      <c r="A268" s="497" t="s">
        <v>79</v>
      </c>
      <c r="B268" s="498">
        <v>871</v>
      </c>
      <c r="C268" s="498">
        <v>99</v>
      </c>
      <c r="D268" s="498">
        <v>99</v>
      </c>
      <c r="E268" s="499" t="s">
        <v>80</v>
      </c>
      <c r="F268" s="500" t="s">
        <v>80</v>
      </c>
      <c r="G268" s="500"/>
      <c r="H268" s="501" t="s">
        <v>80</v>
      </c>
      <c r="I268" s="502"/>
      <c r="J268" s="503">
        <f aca="true" t="shared" si="18" ref="J268:K271">J269</f>
        <v>321</v>
      </c>
      <c r="K268" s="503">
        <f t="shared" si="18"/>
        <v>672</v>
      </c>
    </row>
    <row r="269" spans="1:11" ht="12.75">
      <c r="A269" s="82" t="s">
        <v>56</v>
      </c>
      <c r="B269" s="83">
        <v>871</v>
      </c>
      <c r="C269" s="83">
        <v>99</v>
      </c>
      <c r="D269" s="83">
        <v>99</v>
      </c>
      <c r="E269" s="377" t="s">
        <v>322</v>
      </c>
      <c r="F269" s="84" t="s">
        <v>59</v>
      </c>
      <c r="G269" s="378">
        <v>0</v>
      </c>
      <c r="H269" s="379">
        <v>0</v>
      </c>
      <c r="I269" s="85"/>
      <c r="J269" s="326">
        <f t="shared" si="18"/>
        <v>321</v>
      </c>
      <c r="K269" s="326">
        <f t="shared" si="18"/>
        <v>672</v>
      </c>
    </row>
    <row r="270" spans="1:11" ht="12.75">
      <c r="A270" s="82" t="s">
        <v>63</v>
      </c>
      <c r="B270" s="83">
        <v>871</v>
      </c>
      <c r="C270" s="83">
        <v>99</v>
      </c>
      <c r="D270" s="83">
        <v>99</v>
      </c>
      <c r="E270" s="377" t="s">
        <v>322</v>
      </c>
      <c r="F270" s="84" t="s">
        <v>61</v>
      </c>
      <c r="G270" s="378">
        <v>0</v>
      </c>
      <c r="H270" s="379">
        <v>0</v>
      </c>
      <c r="I270" s="85"/>
      <c r="J270" s="326">
        <f t="shared" si="18"/>
        <v>321</v>
      </c>
      <c r="K270" s="326">
        <f t="shared" si="18"/>
        <v>672</v>
      </c>
    </row>
    <row r="271" spans="1:11" ht="24">
      <c r="A271" s="82" t="s">
        <v>81</v>
      </c>
      <c r="B271" s="83">
        <v>871</v>
      </c>
      <c r="C271" s="83">
        <v>99</v>
      </c>
      <c r="D271" s="83">
        <v>99</v>
      </c>
      <c r="E271" s="377" t="s">
        <v>322</v>
      </c>
      <c r="F271" s="84" t="s">
        <v>61</v>
      </c>
      <c r="G271" s="378"/>
      <c r="H271" s="379">
        <v>99900</v>
      </c>
      <c r="I271" s="85"/>
      <c r="J271" s="326">
        <f t="shared" si="18"/>
        <v>321</v>
      </c>
      <c r="K271" s="326">
        <f t="shared" si="18"/>
        <v>672</v>
      </c>
    </row>
    <row r="272" spans="1:11" ht="12.75">
      <c r="A272" s="82" t="s">
        <v>83</v>
      </c>
      <c r="B272" s="83">
        <v>871</v>
      </c>
      <c r="C272" s="83">
        <v>99</v>
      </c>
      <c r="D272" s="83">
        <v>99</v>
      </c>
      <c r="E272" s="377" t="s">
        <v>322</v>
      </c>
      <c r="F272" s="84" t="s">
        <v>61</v>
      </c>
      <c r="G272" s="378"/>
      <c r="H272" s="379">
        <v>99900</v>
      </c>
      <c r="I272" s="86">
        <v>900</v>
      </c>
      <c r="J272" s="326">
        <v>321</v>
      </c>
      <c r="K272" s="326">
        <v>672</v>
      </c>
    </row>
    <row r="273" spans="1:11" ht="12.75">
      <c r="A273" s="325"/>
      <c r="B273" s="325"/>
      <c r="C273" s="262"/>
      <c r="D273" s="262"/>
      <c r="E273" s="262"/>
      <c r="F273" s="262"/>
      <c r="G273" s="262"/>
      <c r="H273" s="262"/>
      <c r="I273" s="262"/>
      <c r="J273" s="504">
        <f>J268+J255+J235+J229+J154+J123+J104+J97+J11</f>
        <v>7828.299999999999</v>
      </c>
      <c r="K273" s="504">
        <f>K268+K255+K235+K229+K154+K123+K104+K97+K11</f>
        <v>7933.299999999999</v>
      </c>
    </row>
    <row r="274" spans="1:11" ht="12.75">
      <c r="A274" s="325"/>
      <c r="B274" s="325"/>
      <c r="C274" s="325"/>
      <c r="D274" s="325"/>
      <c r="E274" s="325"/>
      <c r="F274" s="325"/>
      <c r="G274" s="325"/>
      <c r="H274" s="325"/>
      <c r="I274" s="325"/>
      <c r="J274" s="505"/>
      <c r="K274" s="505"/>
    </row>
  </sheetData>
  <sheetProtection/>
  <mergeCells count="12">
    <mergeCell ref="C8:I8"/>
    <mergeCell ref="J8:J9"/>
    <mergeCell ref="E1:I1"/>
    <mergeCell ref="A2:K2"/>
    <mergeCell ref="C3:K3"/>
    <mergeCell ref="A5:K5"/>
    <mergeCell ref="K8:K9"/>
    <mergeCell ref="E9:H9"/>
    <mergeCell ref="C4:K4"/>
    <mergeCell ref="B8:B9"/>
    <mergeCell ref="A6:K6"/>
    <mergeCell ref="I7:J7"/>
  </mergeCells>
  <printOptions/>
  <pageMargins left="0.7086614173228347" right="0.2755905511811024" top="0.31496062992125984" bottom="0.31496062992125984" header="0.2755905511811024" footer="0.15748031496062992"/>
  <pageSetup horizontalDpi="600" verticalDpi="600" orientation="portrait" paperSize="9" scale="70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L310"/>
  <sheetViews>
    <sheetView zoomScalePageLayoutView="0" workbookViewId="0" topLeftCell="A1">
      <selection activeCell="M70" sqref="M70"/>
    </sheetView>
  </sheetViews>
  <sheetFormatPr defaultColWidth="9.140625" defaultRowHeight="12.75"/>
  <cols>
    <col min="1" max="1" width="68.421875" style="0" customWidth="1"/>
    <col min="2" max="2" width="3.7109375" style="79" customWidth="1"/>
    <col min="3" max="4" width="3.28125" style="28" customWidth="1"/>
    <col min="5" max="5" width="8.00390625" style="28" customWidth="1"/>
    <col min="6" max="6" width="8.8515625" style="28" customWidth="1"/>
    <col min="7" max="7" width="10.28125" style="28" customWidth="1"/>
    <col min="8" max="8" width="9.8515625" style="28" customWidth="1"/>
    <col min="9" max="9" width="11.8515625" style="28" customWidth="1"/>
  </cols>
  <sheetData>
    <row r="1" spans="1:9" ht="15">
      <c r="A1" s="1"/>
      <c r="B1" s="74"/>
      <c r="C1" s="46"/>
      <c r="D1" s="46"/>
      <c r="E1" s="46"/>
      <c r="F1" s="46"/>
      <c r="G1" s="46" t="s">
        <v>149</v>
      </c>
      <c r="H1" s="46"/>
      <c r="I1" s="75"/>
    </row>
    <row r="2" spans="1:9" ht="12.75" customHeight="1">
      <c r="A2" s="1"/>
      <c r="B2" s="76"/>
      <c r="C2" s="77"/>
      <c r="D2" s="77"/>
      <c r="E2" s="77"/>
      <c r="F2" s="77"/>
      <c r="G2" s="77"/>
      <c r="H2" s="77"/>
      <c r="I2" s="77"/>
    </row>
    <row r="3" spans="1:9" ht="37.5" customHeight="1">
      <c r="A3" s="1"/>
      <c r="B3" s="74"/>
      <c r="C3" s="46"/>
      <c r="D3" s="46"/>
      <c r="E3" s="620" t="s">
        <v>343</v>
      </c>
      <c r="F3" s="620"/>
      <c r="G3" s="620"/>
      <c r="H3" s="620"/>
      <c r="I3" s="620"/>
    </row>
    <row r="4" spans="1:12" ht="15">
      <c r="A4" s="68"/>
      <c r="B4" s="324"/>
      <c r="C4" s="68"/>
      <c r="D4" s="68"/>
      <c r="E4" s="68" t="s">
        <v>148</v>
      </c>
      <c r="F4" s="68"/>
      <c r="G4" s="68"/>
      <c r="H4" s="68"/>
      <c r="I4" s="68"/>
      <c r="J4" s="68"/>
      <c r="K4" s="68"/>
      <c r="L4" s="68"/>
    </row>
    <row r="5" spans="1:9" ht="15">
      <c r="A5" s="1"/>
      <c r="B5" s="74"/>
      <c r="C5" s="46"/>
      <c r="D5" s="46"/>
      <c r="E5" s="68"/>
      <c r="F5" s="68"/>
      <c r="G5" s="68"/>
      <c r="H5" s="68"/>
      <c r="I5" s="68"/>
    </row>
    <row r="6" spans="1:9" ht="60.75" customHeight="1">
      <c r="A6" s="688" t="s">
        <v>344</v>
      </c>
      <c r="B6" s="688"/>
      <c r="C6" s="688"/>
      <c r="D6" s="688"/>
      <c r="E6" s="688"/>
      <c r="F6" s="688"/>
      <c r="G6" s="688"/>
      <c r="H6" s="688"/>
      <c r="I6" s="688"/>
    </row>
    <row r="7" spans="1:10" ht="38.25">
      <c r="A7" s="69" t="s">
        <v>318</v>
      </c>
      <c r="B7" s="689" t="s">
        <v>211</v>
      </c>
      <c r="C7" s="690"/>
      <c r="D7" s="690"/>
      <c r="E7" s="691"/>
      <c r="F7" s="69" t="s">
        <v>72</v>
      </c>
      <c r="G7" s="70" t="s">
        <v>210</v>
      </c>
      <c r="H7" s="70" t="s">
        <v>231</v>
      </c>
      <c r="I7" s="69" t="s">
        <v>73</v>
      </c>
      <c r="J7" s="610"/>
    </row>
    <row r="8" spans="1:10" ht="38.25">
      <c r="A8" s="342" t="s">
        <v>598</v>
      </c>
      <c r="B8" s="329" t="s">
        <v>219</v>
      </c>
      <c r="C8" s="330" t="s">
        <v>59</v>
      </c>
      <c r="D8" s="330"/>
      <c r="E8" s="331" t="s">
        <v>60</v>
      </c>
      <c r="F8" s="343"/>
      <c r="G8" s="344"/>
      <c r="H8" s="345"/>
      <c r="I8" s="346">
        <f>I9</f>
        <v>119</v>
      </c>
      <c r="J8" s="610"/>
    </row>
    <row r="9" spans="1:10" ht="12.75">
      <c r="A9" s="328" t="s">
        <v>383</v>
      </c>
      <c r="B9" s="329" t="s">
        <v>219</v>
      </c>
      <c r="C9" s="330" t="s">
        <v>22</v>
      </c>
      <c r="D9" s="330" t="s">
        <v>336</v>
      </c>
      <c r="E9" s="331" t="s">
        <v>390</v>
      </c>
      <c r="F9" s="611"/>
      <c r="G9" s="344" t="s">
        <v>216</v>
      </c>
      <c r="H9" s="345" t="s">
        <v>275</v>
      </c>
      <c r="I9" s="334">
        <f>I10+I14+I12</f>
        <v>119</v>
      </c>
      <c r="J9" s="610"/>
    </row>
    <row r="10" spans="1:10" ht="0.75" customHeight="1">
      <c r="A10" s="335" t="s">
        <v>139</v>
      </c>
      <c r="B10" s="336"/>
      <c r="C10" s="337"/>
      <c r="D10" s="337"/>
      <c r="E10" s="338"/>
      <c r="F10" s="612"/>
      <c r="G10" s="363"/>
      <c r="H10" s="613"/>
      <c r="I10" s="341"/>
      <c r="J10" s="610"/>
    </row>
    <row r="11" spans="1:10" ht="25.5" hidden="1">
      <c r="A11" s="335" t="s">
        <v>171</v>
      </c>
      <c r="B11" s="336"/>
      <c r="C11" s="337"/>
      <c r="D11" s="337"/>
      <c r="E11" s="338"/>
      <c r="F11" s="612"/>
      <c r="G11" s="363"/>
      <c r="H11" s="613"/>
      <c r="I11" s="341"/>
      <c r="J11" s="610"/>
    </row>
    <row r="12" spans="1:10" ht="54" customHeight="1">
      <c r="A12" s="335" t="s">
        <v>462</v>
      </c>
      <c r="B12" s="336" t="s">
        <v>219</v>
      </c>
      <c r="C12" s="337" t="s">
        <v>22</v>
      </c>
      <c r="D12" s="337" t="s">
        <v>336</v>
      </c>
      <c r="E12" s="338" t="s">
        <v>460</v>
      </c>
      <c r="F12" s="612"/>
      <c r="G12" s="363" t="s">
        <v>216</v>
      </c>
      <c r="H12" s="613" t="s">
        <v>275</v>
      </c>
      <c r="I12" s="341">
        <v>42</v>
      </c>
      <c r="J12" s="610"/>
    </row>
    <row r="13" spans="1:10" ht="17.25" customHeight="1" hidden="1">
      <c r="A13" s="335" t="s">
        <v>171</v>
      </c>
      <c r="B13" s="336" t="s">
        <v>219</v>
      </c>
      <c r="C13" s="337" t="s">
        <v>22</v>
      </c>
      <c r="D13" s="337" t="s">
        <v>336</v>
      </c>
      <c r="E13" s="338" t="s">
        <v>460</v>
      </c>
      <c r="F13" s="612" t="s">
        <v>170</v>
      </c>
      <c r="G13" s="363" t="s">
        <v>216</v>
      </c>
      <c r="H13" s="613" t="s">
        <v>275</v>
      </c>
      <c r="I13" s="341">
        <v>0</v>
      </c>
      <c r="J13" s="610"/>
    </row>
    <row r="14" spans="1:10" ht="36" customHeight="1">
      <c r="A14" s="335" t="s">
        <v>490</v>
      </c>
      <c r="B14" s="336" t="s">
        <v>219</v>
      </c>
      <c r="C14" s="337" t="s">
        <v>22</v>
      </c>
      <c r="D14" s="337" t="s">
        <v>336</v>
      </c>
      <c r="E14" s="338" t="s">
        <v>463</v>
      </c>
      <c r="F14" s="612"/>
      <c r="G14" s="363" t="s">
        <v>216</v>
      </c>
      <c r="H14" s="613" t="s">
        <v>275</v>
      </c>
      <c r="I14" s="341">
        <f>I15</f>
        <v>77</v>
      </c>
      <c r="J14" s="610"/>
    </row>
    <row r="15" spans="1:10" ht="14.25" customHeight="1">
      <c r="A15" s="335" t="s">
        <v>171</v>
      </c>
      <c r="B15" s="336" t="s">
        <v>219</v>
      </c>
      <c r="C15" s="337" t="s">
        <v>22</v>
      </c>
      <c r="D15" s="337" t="s">
        <v>336</v>
      </c>
      <c r="E15" s="338" t="s">
        <v>463</v>
      </c>
      <c r="F15" s="612" t="s">
        <v>170</v>
      </c>
      <c r="G15" s="363" t="s">
        <v>216</v>
      </c>
      <c r="H15" s="613" t="s">
        <v>275</v>
      </c>
      <c r="I15" s="341">
        <v>77</v>
      </c>
      <c r="J15" s="610"/>
    </row>
    <row r="16" spans="1:10" ht="14.25" customHeight="1" hidden="1">
      <c r="A16" s="335"/>
      <c r="B16" s="336"/>
      <c r="C16" s="337"/>
      <c r="D16" s="337"/>
      <c r="E16" s="338"/>
      <c r="F16" s="614"/>
      <c r="G16" s="363"/>
      <c r="H16" s="613"/>
      <c r="I16" s="341"/>
      <c r="J16" s="610"/>
    </row>
    <row r="17" spans="1:10" ht="14.25" customHeight="1" hidden="1">
      <c r="A17" s="335"/>
      <c r="B17" s="336"/>
      <c r="C17" s="337"/>
      <c r="D17" s="337"/>
      <c r="E17" s="338"/>
      <c r="F17" s="614"/>
      <c r="G17" s="363"/>
      <c r="H17" s="613"/>
      <c r="I17" s="341"/>
      <c r="J17" s="610"/>
    </row>
    <row r="18" spans="1:10" ht="14.25" customHeight="1" hidden="1">
      <c r="A18" s="335"/>
      <c r="B18" s="336"/>
      <c r="C18" s="337"/>
      <c r="D18" s="337"/>
      <c r="E18" s="338"/>
      <c r="F18" s="614"/>
      <c r="G18" s="363"/>
      <c r="H18" s="613"/>
      <c r="I18" s="341"/>
      <c r="J18" s="610"/>
    </row>
    <row r="19" spans="1:10" ht="14.25" customHeight="1" hidden="1">
      <c r="A19" s="335"/>
      <c r="B19" s="336"/>
      <c r="C19" s="337"/>
      <c r="D19" s="337"/>
      <c r="E19" s="338"/>
      <c r="F19" s="614"/>
      <c r="G19" s="363"/>
      <c r="H19" s="613"/>
      <c r="I19" s="341"/>
      <c r="J19" s="610"/>
    </row>
    <row r="20" spans="1:10" ht="12.75" hidden="1">
      <c r="A20" s="342"/>
      <c r="B20" s="329"/>
      <c r="C20" s="330"/>
      <c r="D20" s="330"/>
      <c r="E20" s="331"/>
      <c r="F20" s="343"/>
      <c r="G20" s="344"/>
      <c r="H20" s="345"/>
      <c r="I20" s="346"/>
      <c r="J20" s="610"/>
    </row>
    <row r="21" spans="1:10" ht="13.5" hidden="1">
      <c r="A21" s="366"/>
      <c r="B21" s="329"/>
      <c r="C21" s="330"/>
      <c r="D21" s="330"/>
      <c r="E21" s="331"/>
      <c r="F21" s="347"/>
      <c r="G21" s="333"/>
      <c r="H21" s="333"/>
      <c r="I21" s="353"/>
      <c r="J21" s="610"/>
    </row>
    <row r="22" spans="1:10" ht="12.75" hidden="1">
      <c r="A22" s="367"/>
      <c r="B22" s="336"/>
      <c r="C22" s="337"/>
      <c r="D22" s="337"/>
      <c r="E22" s="338"/>
      <c r="F22" s="348"/>
      <c r="G22" s="340"/>
      <c r="H22" s="340"/>
      <c r="I22" s="357"/>
      <c r="J22" s="610"/>
    </row>
    <row r="23" spans="1:10" ht="12.75" hidden="1">
      <c r="A23" s="367"/>
      <c r="B23" s="336"/>
      <c r="C23" s="337"/>
      <c r="D23" s="337"/>
      <c r="E23" s="338"/>
      <c r="F23" s="348"/>
      <c r="G23" s="340"/>
      <c r="H23" s="340"/>
      <c r="I23" s="357"/>
      <c r="J23" s="610"/>
    </row>
    <row r="24" spans="1:10" ht="12.75" hidden="1">
      <c r="A24" s="367"/>
      <c r="B24" s="336"/>
      <c r="C24" s="337"/>
      <c r="D24" s="337"/>
      <c r="E24" s="338"/>
      <c r="F24" s="348"/>
      <c r="G24" s="340"/>
      <c r="H24" s="340"/>
      <c r="I24" s="357"/>
      <c r="J24" s="610"/>
    </row>
    <row r="25" spans="1:10" ht="14.25" customHeight="1" hidden="1">
      <c r="A25" s="365"/>
      <c r="B25" s="336"/>
      <c r="C25" s="337"/>
      <c r="D25" s="337"/>
      <c r="E25" s="338"/>
      <c r="F25" s="348"/>
      <c r="G25" s="340"/>
      <c r="H25" s="340"/>
      <c r="I25" s="357"/>
      <c r="J25" s="610"/>
    </row>
    <row r="26" spans="1:10" ht="38.25">
      <c r="A26" s="342" t="s">
        <v>595</v>
      </c>
      <c r="B26" s="329" t="s">
        <v>221</v>
      </c>
      <c r="C26" s="330" t="s">
        <v>59</v>
      </c>
      <c r="D26" s="330"/>
      <c r="E26" s="331" t="s">
        <v>60</v>
      </c>
      <c r="F26" s="343"/>
      <c r="G26" s="344"/>
      <c r="H26" s="345"/>
      <c r="I26" s="346">
        <f>I27</f>
        <v>10</v>
      </c>
      <c r="J26" s="610"/>
    </row>
    <row r="27" spans="1:10" ht="24">
      <c r="A27" s="366" t="s">
        <v>393</v>
      </c>
      <c r="B27" s="333" t="s">
        <v>221</v>
      </c>
      <c r="C27" s="333" t="s">
        <v>59</v>
      </c>
      <c r="D27" s="615" t="s">
        <v>336</v>
      </c>
      <c r="E27" s="331" t="s">
        <v>390</v>
      </c>
      <c r="F27" s="348"/>
      <c r="G27" s="333" t="s">
        <v>221</v>
      </c>
      <c r="H27" s="333" t="s">
        <v>326</v>
      </c>
      <c r="I27" s="357">
        <f>I28</f>
        <v>10</v>
      </c>
      <c r="J27" s="610"/>
    </row>
    <row r="28" spans="1:10" ht="24" customHeight="1">
      <c r="A28" s="367" t="s">
        <v>499</v>
      </c>
      <c r="B28" s="336" t="s">
        <v>221</v>
      </c>
      <c r="C28" s="337" t="s">
        <v>22</v>
      </c>
      <c r="D28" s="337" t="s">
        <v>336</v>
      </c>
      <c r="E28" s="338" t="s">
        <v>467</v>
      </c>
      <c r="F28" s="348"/>
      <c r="G28" s="340" t="s">
        <v>221</v>
      </c>
      <c r="H28" s="340" t="s">
        <v>326</v>
      </c>
      <c r="I28" s="357">
        <f>I29</f>
        <v>10</v>
      </c>
      <c r="J28" s="610"/>
    </row>
    <row r="29" spans="1:10" ht="14.25" customHeight="1">
      <c r="A29" s="335" t="s">
        <v>171</v>
      </c>
      <c r="B29" s="336" t="s">
        <v>221</v>
      </c>
      <c r="C29" s="337" t="s">
        <v>22</v>
      </c>
      <c r="D29" s="337" t="s">
        <v>336</v>
      </c>
      <c r="E29" s="338" t="s">
        <v>467</v>
      </c>
      <c r="F29" s="348">
        <v>240</v>
      </c>
      <c r="G29" s="340" t="s">
        <v>221</v>
      </c>
      <c r="H29" s="340" t="s">
        <v>326</v>
      </c>
      <c r="I29" s="357">
        <v>10</v>
      </c>
      <c r="J29" s="610"/>
    </row>
    <row r="30" spans="1:10" ht="25.5">
      <c r="A30" s="342" t="s">
        <v>596</v>
      </c>
      <c r="B30" s="329" t="s">
        <v>222</v>
      </c>
      <c r="C30" s="330" t="s">
        <v>59</v>
      </c>
      <c r="D30" s="330" t="s">
        <v>336</v>
      </c>
      <c r="E30" s="331" t="s">
        <v>390</v>
      </c>
      <c r="F30" s="343"/>
      <c r="G30" s="344"/>
      <c r="H30" s="345"/>
      <c r="I30" s="346">
        <f>I31+I34</f>
        <v>1638.2999999999997</v>
      </c>
      <c r="J30" s="610"/>
    </row>
    <row r="31" spans="1:10" ht="12.75">
      <c r="A31" s="328" t="s">
        <v>406</v>
      </c>
      <c r="B31" s="329" t="s">
        <v>222</v>
      </c>
      <c r="C31" s="330" t="s">
        <v>22</v>
      </c>
      <c r="D31" s="330" t="s">
        <v>336</v>
      </c>
      <c r="E31" s="331" t="s">
        <v>390</v>
      </c>
      <c r="F31" s="332"/>
      <c r="G31" s="333" t="s">
        <v>227</v>
      </c>
      <c r="H31" s="333" t="s">
        <v>216</v>
      </c>
      <c r="I31" s="334">
        <f>I32</f>
        <v>20</v>
      </c>
      <c r="J31" s="610"/>
    </row>
    <row r="32" spans="1:10" ht="12.75">
      <c r="A32" s="335" t="s">
        <v>407</v>
      </c>
      <c r="B32" s="336" t="s">
        <v>222</v>
      </c>
      <c r="C32" s="337" t="s">
        <v>22</v>
      </c>
      <c r="D32" s="337" t="s">
        <v>336</v>
      </c>
      <c r="E32" s="338" t="s">
        <v>482</v>
      </c>
      <c r="F32" s="339" t="s">
        <v>170</v>
      </c>
      <c r="G32" s="340" t="s">
        <v>227</v>
      </c>
      <c r="H32" s="340" t="s">
        <v>216</v>
      </c>
      <c r="I32" s="341">
        <f>I33</f>
        <v>20</v>
      </c>
      <c r="J32" s="610"/>
    </row>
    <row r="33" spans="1:10" ht="13.5" customHeight="1">
      <c r="A33" s="335" t="s">
        <v>171</v>
      </c>
      <c r="B33" s="336" t="s">
        <v>222</v>
      </c>
      <c r="C33" s="337" t="s">
        <v>22</v>
      </c>
      <c r="D33" s="337" t="s">
        <v>336</v>
      </c>
      <c r="E33" s="338" t="s">
        <v>482</v>
      </c>
      <c r="F33" s="339" t="s">
        <v>170</v>
      </c>
      <c r="G33" s="340" t="s">
        <v>227</v>
      </c>
      <c r="H33" s="340" t="s">
        <v>216</v>
      </c>
      <c r="I33" s="341">
        <v>20</v>
      </c>
      <c r="J33" s="610"/>
    </row>
    <row r="34" spans="1:10" ht="40.5" customHeight="1">
      <c r="A34" s="328" t="s">
        <v>497</v>
      </c>
      <c r="B34" s="329" t="s">
        <v>222</v>
      </c>
      <c r="C34" s="330" t="s">
        <v>13</v>
      </c>
      <c r="D34" s="330" t="s">
        <v>336</v>
      </c>
      <c r="E34" s="331" t="s">
        <v>390</v>
      </c>
      <c r="F34" s="332"/>
      <c r="G34" s="333" t="s">
        <v>227</v>
      </c>
      <c r="H34" s="333" t="s">
        <v>216</v>
      </c>
      <c r="I34" s="334">
        <f>I35</f>
        <v>1618.2999999999997</v>
      </c>
      <c r="J34" s="610"/>
    </row>
    <row r="35" spans="1:10" ht="29.25" customHeight="1">
      <c r="A35" s="335" t="s">
        <v>403</v>
      </c>
      <c r="B35" s="336" t="s">
        <v>222</v>
      </c>
      <c r="C35" s="337" t="s">
        <v>13</v>
      </c>
      <c r="D35" s="337" t="s">
        <v>336</v>
      </c>
      <c r="E35" s="338" t="s">
        <v>439</v>
      </c>
      <c r="F35" s="339"/>
      <c r="G35" s="340" t="s">
        <v>227</v>
      </c>
      <c r="H35" s="340" t="s">
        <v>216</v>
      </c>
      <c r="I35" s="341">
        <f>I36+I37+I38</f>
        <v>1618.2999999999997</v>
      </c>
      <c r="J35" s="610"/>
    </row>
    <row r="36" spans="1:10" ht="36">
      <c r="A36" s="365" t="s">
        <v>16</v>
      </c>
      <c r="B36" s="336" t="s">
        <v>222</v>
      </c>
      <c r="C36" s="337" t="s">
        <v>13</v>
      </c>
      <c r="D36" s="337" t="s">
        <v>336</v>
      </c>
      <c r="E36" s="338" t="s">
        <v>439</v>
      </c>
      <c r="F36" s="339" t="s">
        <v>175</v>
      </c>
      <c r="G36" s="340" t="s">
        <v>227</v>
      </c>
      <c r="H36" s="340" t="s">
        <v>216</v>
      </c>
      <c r="I36" s="341">
        <v>1035.6</v>
      </c>
      <c r="J36" s="610"/>
    </row>
    <row r="37" spans="1:10" ht="16.5" customHeight="1">
      <c r="A37" s="335" t="s">
        <v>171</v>
      </c>
      <c r="B37" s="336" t="s">
        <v>222</v>
      </c>
      <c r="C37" s="337" t="s">
        <v>13</v>
      </c>
      <c r="D37" s="337" t="s">
        <v>336</v>
      </c>
      <c r="E37" s="338" t="s">
        <v>202</v>
      </c>
      <c r="F37" s="339" t="s">
        <v>170</v>
      </c>
      <c r="G37" s="340" t="s">
        <v>227</v>
      </c>
      <c r="H37" s="340" t="s">
        <v>216</v>
      </c>
      <c r="I37" s="341">
        <v>443.6</v>
      </c>
      <c r="J37" s="610"/>
    </row>
    <row r="38" spans="1:10" ht="12.75">
      <c r="A38" s="365" t="s">
        <v>359</v>
      </c>
      <c r="B38" s="336" t="s">
        <v>322</v>
      </c>
      <c r="C38" s="337" t="s">
        <v>61</v>
      </c>
      <c r="D38" s="337" t="s">
        <v>336</v>
      </c>
      <c r="E38" s="338" t="s">
        <v>337</v>
      </c>
      <c r="F38" s="339" t="s">
        <v>175</v>
      </c>
      <c r="G38" s="340" t="s">
        <v>227</v>
      </c>
      <c r="H38" s="340" t="s">
        <v>216</v>
      </c>
      <c r="I38" s="341">
        <v>139.1</v>
      </c>
      <c r="J38" s="610"/>
    </row>
    <row r="39" spans="1:10" ht="38.25">
      <c r="A39" s="342" t="s">
        <v>599</v>
      </c>
      <c r="B39" s="329" t="s">
        <v>272</v>
      </c>
      <c r="C39" s="330" t="s">
        <v>59</v>
      </c>
      <c r="D39" s="330"/>
      <c r="E39" s="331" t="s">
        <v>390</v>
      </c>
      <c r="F39" s="343"/>
      <c r="G39" s="344"/>
      <c r="H39" s="345"/>
      <c r="I39" s="346">
        <f>I40</f>
        <v>20</v>
      </c>
      <c r="J39" s="610"/>
    </row>
    <row r="40" spans="1:10" ht="25.5">
      <c r="A40" s="328" t="s">
        <v>404</v>
      </c>
      <c r="B40" s="329" t="s">
        <v>272</v>
      </c>
      <c r="C40" s="330" t="s">
        <v>22</v>
      </c>
      <c r="D40" s="330" t="s">
        <v>336</v>
      </c>
      <c r="E40" s="331" t="s">
        <v>390</v>
      </c>
      <c r="F40" s="332"/>
      <c r="G40" s="333" t="s">
        <v>226</v>
      </c>
      <c r="H40" s="333" t="s">
        <v>222</v>
      </c>
      <c r="I40" s="334">
        <f>I41</f>
        <v>20</v>
      </c>
      <c r="J40" s="610"/>
    </row>
    <row r="41" spans="1:10" ht="12.75">
      <c r="A41" s="335" t="s">
        <v>405</v>
      </c>
      <c r="B41" s="336" t="s">
        <v>272</v>
      </c>
      <c r="C41" s="337" t="s">
        <v>22</v>
      </c>
      <c r="D41" s="337" t="s">
        <v>336</v>
      </c>
      <c r="E41" s="338" t="s">
        <v>481</v>
      </c>
      <c r="F41" s="339"/>
      <c r="G41" s="340" t="s">
        <v>226</v>
      </c>
      <c r="H41" s="340" t="s">
        <v>222</v>
      </c>
      <c r="I41" s="341">
        <f>I42</f>
        <v>20</v>
      </c>
      <c r="J41" s="610"/>
    </row>
    <row r="42" spans="1:10" ht="14.25" customHeight="1">
      <c r="A42" s="335" t="s">
        <v>171</v>
      </c>
      <c r="B42" s="336" t="s">
        <v>272</v>
      </c>
      <c r="C42" s="337" t="s">
        <v>22</v>
      </c>
      <c r="D42" s="337" t="s">
        <v>336</v>
      </c>
      <c r="E42" s="338" t="s">
        <v>481</v>
      </c>
      <c r="F42" s="339" t="s">
        <v>170</v>
      </c>
      <c r="G42" s="340" t="s">
        <v>226</v>
      </c>
      <c r="H42" s="340" t="s">
        <v>222</v>
      </c>
      <c r="I42" s="341">
        <v>20</v>
      </c>
      <c r="J42" s="610"/>
    </row>
    <row r="43" spans="1:10" ht="27" customHeight="1">
      <c r="A43" s="342" t="s">
        <v>121</v>
      </c>
      <c r="B43" s="329" t="s">
        <v>226</v>
      </c>
      <c r="C43" s="330" t="s">
        <v>59</v>
      </c>
      <c r="D43" s="330" t="s">
        <v>336</v>
      </c>
      <c r="E43" s="331" t="s">
        <v>390</v>
      </c>
      <c r="F43" s="343"/>
      <c r="G43" s="344"/>
      <c r="H43" s="345"/>
      <c r="I43" s="346">
        <f>I44++I49+I54</f>
        <v>2142</v>
      </c>
      <c r="J43" s="610"/>
    </row>
    <row r="44" spans="1:10" ht="25.5">
      <c r="A44" s="328" t="s">
        <v>396</v>
      </c>
      <c r="B44" s="329" t="s">
        <v>226</v>
      </c>
      <c r="C44" s="330" t="s">
        <v>22</v>
      </c>
      <c r="D44" s="330" t="s">
        <v>336</v>
      </c>
      <c r="E44" s="331" t="s">
        <v>390</v>
      </c>
      <c r="F44" s="347"/>
      <c r="G44" s="333" t="s">
        <v>222</v>
      </c>
      <c r="H44" s="333" t="s">
        <v>217</v>
      </c>
      <c r="I44" s="334">
        <f>I45+I47</f>
        <v>1000</v>
      </c>
      <c r="J44" s="610"/>
    </row>
    <row r="45" spans="1:10" ht="12.75">
      <c r="A45" s="335" t="s">
        <v>500</v>
      </c>
      <c r="B45" s="336" t="s">
        <v>226</v>
      </c>
      <c r="C45" s="337" t="s">
        <v>22</v>
      </c>
      <c r="D45" s="337" t="s">
        <v>336</v>
      </c>
      <c r="E45" s="338" t="s">
        <v>468</v>
      </c>
      <c r="F45" s="348"/>
      <c r="G45" s="340" t="s">
        <v>222</v>
      </c>
      <c r="H45" s="340" t="s">
        <v>217</v>
      </c>
      <c r="I45" s="341">
        <f>I46</f>
        <v>100</v>
      </c>
      <c r="J45" s="610"/>
    </row>
    <row r="46" spans="1:10" ht="15" customHeight="1">
      <c r="A46" s="335" t="s">
        <v>171</v>
      </c>
      <c r="B46" s="336" t="s">
        <v>226</v>
      </c>
      <c r="C46" s="337" t="s">
        <v>22</v>
      </c>
      <c r="D46" s="337" t="s">
        <v>336</v>
      </c>
      <c r="E46" s="338" t="s">
        <v>468</v>
      </c>
      <c r="F46" s="349" t="s">
        <v>170</v>
      </c>
      <c r="G46" s="340" t="s">
        <v>222</v>
      </c>
      <c r="H46" s="340" t="s">
        <v>217</v>
      </c>
      <c r="I46" s="341">
        <v>100</v>
      </c>
      <c r="J46" s="610"/>
    </row>
    <row r="47" spans="1:10" ht="18.75" customHeight="1">
      <c r="A47" s="335" t="s">
        <v>501</v>
      </c>
      <c r="B47" s="336" t="s">
        <v>226</v>
      </c>
      <c r="C47" s="337" t="s">
        <v>22</v>
      </c>
      <c r="D47" s="337" t="s">
        <v>336</v>
      </c>
      <c r="E47" s="338" t="s">
        <v>469</v>
      </c>
      <c r="F47" s="349"/>
      <c r="G47" s="340" t="s">
        <v>222</v>
      </c>
      <c r="H47" s="340" t="s">
        <v>217</v>
      </c>
      <c r="I47" s="341">
        <f>I48</f>
        <v>900</v>
      </c>
      <c r="J47" s="610"/>
    </row>
    <row r="48" spans="1:10" ht="18.75" customHeight="1">
      <c r="A48" s="335" t="s">
        <v>171</v>
      </c>
      <c r="B48" s="336" t="s">
        <v>226</v>
      </c>
      <c r="C48" s="337" t="s">
        <v>22</v>
      </c>
      <c r="D48" s="337" t="s">
        <v>336</v>
      </c>
      <c r="E48" s="338" t="s">
        <v>469</v>
      </c>
      <c r="F48" s="349" t="s">
        <v>170</v>
      </c>
      <c r="G48" s="340" t="s">
        <v>222</v>
      </c>
      <c r="H48" s="340" t="s">
        <v>217</v>
      </c>
      <c r="I48" s="341">
        <v>900</v>
      </c>
      <c r="J48" s="610"/>
    </row>
    <row r="49" spans="1:10" ht="25.5">
      <c r="A49" s="328" t="s">
        <v>399</v>
      </c>
      <c r="B49" s="329" t="s">
        <v>226</v>
      </c>
      <c r="C49" s="330" t="s">
        <v>13</v>
      </c>
      <c r="D49" s="330"/>
      <c r="E49" s="331" t="s">
        <v>390</v>
      </c>
      <c r="F49" s="350"/>
      <c r="G49" s="333" t="s">
        <v>222</v>
      </c>
      <c r="H49" s="333" t="s">
        <v>217</v>
      </c>
      <c r="I49" s="334">
        <f>I51+I53</f>
        <v>60</v>
      </c>
      <c r="J49" s="610"/>
    </row>
    <row r="50" spans="1:10" ht="12.75">
      <c r="A50" s="335" t="s">
        <v>474</v>
      </c>
      <c r="B50" s="336" t="s">
        <v>226</v>
      </c>
      <c r="C50" s="337" t="s">
        <v>13</v>
      </c>
      <c r="D50" s="337" t="s">
        <v>336</v>
      </c>
      <c r="E50" s="338" t="s">
        <v>476</v>
      </c>
      <c r="F50" s="349"/>
      <c r="G50" s="340" t="s">
        <v>222</v>
      </c>
      <c r="H50" s="340" t="s">
        <v>217</v>
      </c>
      <c r="I50" s="341">
        <f>I51</f>
        <v>30</v>
      </c>
      <c r="J50" s="610"/>
    </row>
    <row r="51" spans="1:10" ht="12" customHeight="1">
      <c r="A51" s="335" t="s">
        <v>171</v>
      </c>
      <c r="B51" s="336" t="s">
        <v>226</v>
      </c>
      <c r="C51" s="337" t="s">
        <v>13</v>
      </c>
      <c r="D51" s="337" t="s">
        <v>336</v>
      </c>
      <c r="E51" s="338" t="s">
        <v>476</v>
      </c>
      <c r="F51" s="349" t="s">
        <v>170</v>
      </c>
      <c r="G51" s="340" t="s">
        <v>222</v>
      </c>
      <c r="H51" s="340" t="s">
        <v>217</v>
      </c>
      <c r="I51" s="341">
        <v>30</v>
      </c>
      <c r="J51" s="610"/>
    </row>
    <row r="52" spans="1:10" ht="12.75">
      <c r="A52" s="335" t="s">
        <v>494</v>
      </c>
      <c r="B52" s="336" t="s">
        <v>226</v>
      </c>
      <c r="C52" s="337" t="s">
        <v>13</v>
      </c>
      <c r="D52" s="337" t="s">
        <v>336</v>
      </c>
      <c r="E52" s="338" t="s">
        <v>477</v>
      </c>
      <c r="F52" s="349"/>
      <c r="G52" s="340" t="s">
        <v>222</v>
      </c>
      <c r="H52" s="340" t="s">
        <v>217</v>
      </c>
      <c r="I52" s="341">
        <f>I53</f>
        <v>30</v>
      </c>
      <c r="J52" s="610"/>
    </row>
    <row r="53" spans="1:10" ht="10.5" customHeight="1">
      <c r="A53" s="335" t="s">
        <v>171</v>
      </c>
      <c r="B53" s="336" t="s">
        <v>226</v>
      </c>
      <c r="C53" s="337" t="s">
        <v>13</v>
      </c>
      <c r="D53" s="337" t="s">
        <v>336</v>
      </c>
      <c r="E53" s="338" t="s">
        <v>477</v>
      </c>
      <c r="F53" s="349" t="s">
        <v>170</v>
      </c>
      <c r="G53" s="340" t="s">
        <v>222</v>
      </c>
      <c r="H53" s="340" t="s">
        <v>217</v>
      </c>
      <c r="I53" s="341">
        <v>30</v>
      </c>
      <c r="J53" s="610"/>
    </row>
    <row r="54" spans="1:10" ht="25.5">
      <c r="A54" s="328" t="s">
        <v>402</v>
      </c>
      <c r="B54" s="329" t="s">
        <v>226</v>
      </c>
      <c r="C54" s="330" t="s">
        <v>193</v>
      </c>
      <c r="D54" s="330" t="s">
        <v>336</v>
      </c>
      <c r="E54" s="331" t="s">
        <v>390</v>
      </c>
      <c r="F54" s="331"/>
      <c r="G54" s="333" t="s">
        <v>222</v>
      </c>
      <c r="H54" s="333" t="s">
        <v>222</v>
      </c>
      <c r="I54" s="334">
        <f>I55</f>
        <v>1082</v>
      </c>
      <c r="J54" s="610"/>
    </row>
    <row r="55" spans="1:10" ht="17.25" customHeight="1">
      <c r="A55" s="335" t="s">
        <v>403</v>
      </c>
      <c r="B55" s="336" t="s">
        <v>226</v>
      </c>
      <c r="C55" s="337" t="s">
        <v>193</v>
      </c>
      <c r="D55" s="337" t="s">
        <v>336</v>
      </c>
      <c r="E55" s="338" t="s">
        <v>439</v>
      </c>
      <c r="F55" s="349"/>
      <c r="G55" s="340" t="s">
        <v>222</v>
      </c>
      <c r="H55" s="340" t="s">
        <v>222</v>
      </c>
      <c r="I55" s="341">
        <f>SUM(I56:I58)</f>
        <v>1082</v>
      </c>
      <c r="J55" s="610"/>
    </row>
    <row r="56" spans="1:10" ht="42.75" customHeight="1">
      <c r="A56" s="365" t="s">
        <v>16</v>
      </c>
      <c r="B56" s="336" t="s">
        <v>226</v>
      </c>
      <c r="C56" s="337" t="s">
        <v>193</v>
      </c>
      <c r="D56" s="337" t="s">
        <v>336</v>
      </c>
      <c r="E56" s="338" t="s">
        <v>439</v>
      </c>
      <c r="F56" s="349" t="s">
        <v>175</v>
      </c>
      <c r="G56" s="340" t="s">
        <v>222</v>
      </c>
      <c r="H56" s="340" t="s">
        <v>222</v>
      </c>
      <c r="I56" s="341">
        <v>806.1</v>
      </c>
      <c r="J56" s="610"/>
    </row>
    <row r="57" spans="1:10" ht="25.5">
      <c r="A57" s="335" t="s">
        <v>171</v>
      </c>
      <c r="B57" s="336" t="s">
        <v>226</v>
      </c>
      <c r="C57" s="337" t="s">
        <v>193</v>
      </c>
      <c r="D57" s="337" t="s">
        <v>336</v>
      </c>
      <c r="E57" s="338" t="s">
        <v>439</v>
      </c>
      <c r="F57" s="349" t="s">
        <v>170</v>
      </c>
      <c r="G57" s="340" t="s">
        <v>222</v>
      </c>
      <c r="H57" s="340" t="s">
        <v>222</v>
      </c>
      <c r="I57" s="341">
        <v>245.9</v>
      </c>
      <c r="J57" s="610"/>
    </row>
    <row r="58" spans="1:10" ht="12.75">
      <c r="A58" s="365" t="s">
        <v>168</v>
      </c>
      <c r="B58" s="336" t="s">
        <v>226</v>
      </c>
      <c r="C58" s="337" t="s">
        <v>193</v>
      </c>
      <c r="D58" s="337"/>
      <c r="E58" s="338" t="s">
        <v>439</v>
      </c>
      <c r="F58" s="349" t="s">
        <v>263</v>
      </c>
      <c r="G58" s="340" t="s">
        <v>222</v>
      </c>
      <c r="H58" s="340" t="s">
        <v>222</v>
      </c>
      <c r="I58" s="341">
        <v>30</v>
      </c>
      <c r="J58" s="610"/>
    </row>
    <row r="59" spans="1:10" ht="51">
      <c r="A59" s="342" t="s">
        <v>594</v>
      </c>
      <c r="B59" s="329" t="s">
        <v>227</v>
      </c>
      <c r="C59" s="330" t="s">
        <v>59</v>
      </c>
      <c r="D59" s="330"/>
      <c r="E59" s="331" t="s">
        <v>390</v>
      </c>
      <c r="F59" s="343"/>
      <c r="G59" s="344"/>
      <c r="H59" s="345"/>
      <c r="I59" s="346">
        <f>I60</f>
        <v>30</v>
      </c>
      <c r="J59" s="610"/>
    </row>
    <row r="60" spans="1:10" ht="25.5">
      <c r="A60" s="342" t="s">
        <v>391</v>
      </c>
      <c r="B60" s="329" t="s">
        <v>227</v>
      </c>
      <c r="C60" s="330" t="s">
        <v>22</v>
      </c>
      <c r="D60" s="330" t="s">
        <v>336</v>
      </c>
      <c r="E60" s="331" t="s">
        <v>390</v>
      </c>
      <c r="F60" s="351"/>
      <c r="G60" s="352" t="s">
        <v>217</v>
      </c>
      <c r="H60" s="352" t="s">
        <v>245</v>
      </c>
      <c r="I60" s="353">
        <v>30</v>
      </c>
      <c r="J60" s="610"/>
    </row>
    <row r="61" spans="1:10" ht="53.25" customHeight="1">
      <c r="A61" s="354" t="s">
        <v>502</v>
      </c>
      <c r="B61" s="336" t="s">
        <v>227</v>
      </c>
      <c r="C61" s="337" t="s">
        <v>22</v>
      </c>
      <c r="D61" s="337" t="s">
        <v>336</v>
      </c>
      <c r="E61" s="338" t="s">
        <v>431</v>
      </c>
      <c r="F61" s="355"/>
      <c r="G61" s="356" t="s">
        <v>217</v>
      </c>
      <c r="H61" s="356" t="s">
        <v>245</v>
      </c>
      <c r="I61" s="357">
        <f>I62</f>
        <v>30</v>
      </c>
      <c r="J61" s="616"/>
    </row>
    <row r="62" spans="1:10" ht="13.5" customHeight="1">
      <c r="A62" s="335" t="s">
        <v>171</v>
      </c>
      <c r="B62" s="336" t="s">
        <v>227</v>
      </c>
      <c r="C62" s="337" t="s">
        <v>22</v>
      </c>
      <c r="D62" s="337" t="s">
        <v>336</v>
      </c>
      <c r="E62" s="338" t="s">
        <v>431</v>
      </c>
      <c r="F62" s="348">
        <v>240</v>
      </c>
      <c r="G62" s="356" t="s">
        <v>217</v>
      </c>
      <c r="H62" s="356" t="s">
        <v>245</v>
      </c>
      <c r="I62" s="357">
        <v>30</v>
      </c>
      <c r="J62" s="616"/>
    </row>
    <row r="63" spans="1:10" ht="25.5">
      <c r="A63" s="342" t="s">
        <v>51</v>
      </c>
      <c r="B63" s="358" t="s">
        <v>246</v>
      </c>
      <c r="C63" s="358" t="s">
        <v>59</v>
      </c>
      <c r="D63" s="358" t="s">
        <v>336</v>
      </c>
      <c r="E63" s="358" t="s">
        <v>390</v>
      </c>
      <c r="F63" s="359"/>
      <c r="G63" s="344"/>
      <c r="H63" s="344"/>
      <c r="I63" s="346">
        <f>I64+I67+I70</f>
        <v>110</v>
      </c>
      <c r="J63" s="616"/>
    </row>
    <row r="64" spans="1:10" ht="12.75">
      <c r="A64" s="328" t="s">
        <v>378</v>
      </c>
      <c r="B64" s="358" t="s">
        <v>246</v>
      </c>
      <c r="C64" s="358" t="s">
        <v>22</v>
      </c>
      <c r="D64" s="358" t="s">
        <v>336</v>
      </c>
      <c r="E64" s="358" t="s">
        <v>390</v>
      </c>
      <c r="F64" s="360"/>
      <c r="G64" s="344" t="s">
        <v>216</v>
      </c>
      <c r="H64" s="344" t="s">
        <v>275</v>
      </c>
      <c r="I64" s="334">
        <f>I65</f>
        <v>50</v>
      </c>
      <c r="J64" s="616"/>
    </row>
    <row r="65" spans="1:10" ht="12.75">
      <c r="A65" s="335" t="s">
        <v>488</v>
      </c>
      <c r="B65" s="361" t="s">
        <v>246</v>
      </c>
      <c r="C65" s="361" t="s">
        <v>22</v>
      </c>
      <c r="D65" s="361" t="s">
        <v>336</v>
      </c>
      <c r="E65" s="361" t="s">
        <v>457</v>
      </c>
      <c r="F65" s="362"/>
      <c r="G65" s="363" t="s">
        <v>216</v>
      </c>
      <c r="H65" s="363" t="s">
        <v>275</v>
      </c>
      <c r="I65" s="341">
        <f>I66</f>
        <v>50</v>
      </c>
      <c r="J65" s="616"/>
    </row>
    <row r="66" spans="1:10" ht="25.5">
      <c r="A66" s="335" t="s">
        <v>171</v>
      </c>
      <c r="B66" s="361" t="s">
        <v>246</v>
      </c>
      <c r="C66" s="361" t="s">
        <v>22</v>
      </c>
      <c r="D66" s="361" t="s">
        <v>336</v>
      </c>
      <c r="E66" s="361" t="s">
        <v>457</v>
      </c>
      <c r="F66" s="362" t="s">
        <v>170</v>
      </c>
      <c r="G66" s="363" t="s">
        <v>216</v>
      </c>
      <c r="H66" s="363" t="s">
        <v>275</v>
      </c>
      <c r="I66" s="341">
        <v>50</v>
      </c>
      <c r="J66" s="616"/>
    </row>
    <row r="67" spans="1:10" ht="25.5">
      <c r="A67" s="328" t="s">
        <v>380</v>
      </c>
      <c r="B67" s="358" t="s">
        <v>246</v>
      </c>
      <c r="C67" s="358" t="s">
        <v>13</v>
      </c>
      <c r="D67" s="358" t="s">
        <v>336</v>
      </c>
      <c r="E67" s="358" t="s">
        <v>390</v>
      </c>
      <c r="F67" s="344"/>
      <c r="G67" s="344" t="s">
        <v>216</v>
      </c>
      <c r="H67" s="344" t="s">
        <v>275</v>
      </c>
      <c r="I67" s="334">
        <f>I68</f>
        <v>50</v>
      </c>
      <c r="J67" s="616"/>
    </row>
    <row r="68" spans="1:10" ht="12.75">
      <c r="A68" s="335" t="s">
        <v>381</v>
      </c>
      <c r="B68" s="361" t="s">
        <v>246</v>
      </c>
      <c r="C68" s="361" t="s">
        <v>13</v>
      </c>
      <c r="D68" s="361" t="s">
        <v>336</v>
      </c>
      <c r="E68" s="361" t="s">
        <v>458</v>
      </c>
      <c r="F68" s="362"/>
      <c r="G68" s="363" t="s">
        <v>216</v>
      </c>
      <c r="H68" s="363" t="s">
        <v>275</v>
      </c>
      <c r="I68" s="341">
        <f>I69</f>
        <v>50</v>
      </c>
      <c r="J68" s="616"/>
    </row>
    <row r="69" spans="1:10" ht="12.75" customHeight="1">
      <c r="A69" s="335" t="s">
        <v>171</v>
      </c>
      <c r="B69" s="361" t="s">
        <v>246</v>
      </c>
      <c r="C69" s="361" t="s">
        <v>13</v>
      </c>
      <c r="D69" s="361" t="s">
        <v>336</v>
      </c>
      <c r="E69" s="361" t="s">
        <v>458</v>
      </c>
      <c r="F69" s="362" t="s">
        <v>170</v>
      </c>
      <c r="G69" s="363" t="s">
        <v>216</v>
      </c>
      <c r="H69" s="363" t="s">
        <v>275</v>
      </c>
      <c r="I69" s="341">
        <v>50</v>
      </c>
      <c r="J69" s="616"/>
    </row>
    <row r="70" spans="1:10" ht="12.75">
      <c r="A70" s="328" t="s">
        <v>498</v>
      </c>
      <c r="B70" s="358" t="s">
        <v>246</v>
      </c>
      <c r="C70" s="358" t="s">
        <v>47</v>
      </c>
      <c r="D70" s="358"/>
      <c r="E70" s="358" t="s">
        <v>60</v>
      </c>
      <c r="F70" s="360"/>
      <c r="G70" s="344" t="s">
        <v>216</v>
      </c>
      <c r="H70" s="344" t="s">
        <v>275</v>
      </c>
      <c r="I70" s="334">
        <f>I71</f>
        <v>10</v>
      </c>
      <c r="J70" s="616"/>
    </row>
    <row r="71" spans="1:10" ht="12.75">
      <c r="A71" s="335" t="s">
        <v>489</v>
      </c>
      <c r="B71" s="361" t="s">
        <v>246</v>
      </c>
      <c r="C71" s="361" t="s">
        <v>47</v>
      </c>
      <c r="D71" s="361" t="s">
        <v>336</v>
      </c>
      <c r="E71" s="361" t="s">
        <v>459</v>
      </c>
      <c r="F71" s="362"/>
      <c r="G71" s="363" t="s">
        <v>216</v>
      </c>
      <c r="H71" s="363" t="s">
        <v>275</v>
      </c>
      <c r="I71" s="341">
        <f>I72</f>
        <v>10</v>
      </c>
      <c r="J71" s="616"/>
    </row>
    <row r="72" spans="1:10" ht="20.25" customHeight="1">
      <c r="A72" s="335" t="s">
        <v>171</v>
      </c>
      <c r="B72" s="361" t="s">
        <v>246</v>
      </c>
      <c r="C72" s="361" t="s">
        <v>47</v>
      </c>
      <c r="D72" s="361" t="s">
        <v>336</v>
      </c>
      <c r="E72" s="361" t="s">
        <v>459</v>
      </c>
      <c r="F72" s="362" t="s">
        <v>170</v>
      </c>
      <c r="G72" s="363" t="s">
        <v>216</v>
      </c>
      <c r="H72" s="363" t="s">
        <v>275</v>
      </c>
      <c r="I72" s="341">
        <v>10</v>
      </c>
      <c r="J72" s="616"/>
    </row>
    <row r="73" spans="1:10" ht="38.25">
      <c r="A73" s="342" t="s">
        <v>597</v>
      </c>
      <c r="B73" s="329" t="s">
        <v>245</v>
      </c>
      <c r="C73" s="330" t="s">
        <v>59</v>
      </c>
      <c r="D73" s="330"/>
      <c r="E73" s="331" t="s">
        <v>390</v>
      </c>
      <c r="F73" s="343"/>
      <c r="G73" s="344"/>
      <c r="H73" s="345"/>
      <c r="I73" s="346">
        <f>I74</f>
        <v>10</v>
      </c>
      <c r="J73" s="610"/>
    </row>
    <row r="74" spans="1:10" ht="36">
      <c r="A74" s="364" t="s">
        <v>142</v>
      </c>
      <c r="B74" s="329" t="s">
        <v>245</v>
      </c>
      <c r="C74" s="330" t="s">
        <v>22</v>
      </c>
      <c r="D74" s="330"/>
      <c r="E74" s="331" t="s">
        <v>390</v>
      </c>
      <c r="F74" s="332"/>
      <c r="G74" s="333" t="s">
        <v>245</v>
      </c>
      <c r="H74" s="333" t="s">
        <v>217</v>
      </c>
      <c r="I74" s="334">
        <f>I75+I77</f>
        <v>10</v>
      </c>
      <c r="J74" s="610"/>
    </row>
    <row r="75" spans="1:10" ht="12.75">
      <c r="A75" s="365" t="s">
        <v>412</v>
      </c>
      <c r="B75" s="336" t="s">
        <v>245</v>
      </c>
      <c r="C75" s="337" t="s">
        <v>22</v>
      </c>
      <c r="D75" s="337" t="s">
        <v>336</v>
      </c>
      <c r="E75" s="338" t="s">
        <v>483</v>
      </c>
      <c r="F75" s="339"/>
      <c r="G75" s="340" t="s">
        <v>245</v>
      </c>
      <c r="H75" s="340" t="s">
        <v>217</v>
      </c>
      <c r="I75" s="341">
        <f>I76</f>
        <v>10</v>
      </c>
      <c r="J75" s="610"/>
    </row>
    <row r="76" spans="1:10" ht="18" customHeight="1">
      <c r="A76" s="335" t="s">
        <v>171</v>
      </c>
      <c r="B76" s="336" t="s">
        <v>245</v>
      </c>
      <c r="C76" s="337" t="s">
        <v>22</v>
      </c>
      <c r="D76" s="337" t="s">
        <v>336</v>
      </c>
      <c r="E76" s="338" t="s">
        <v>483</v>
      </c>
      <c r="F76" s="339" t="s">
        <v>170</v>
      </c>
      <c r="G76" s="340" t="s">
        <v>245</v>
      </c>
      <c r="H76" s="340" t="s">
        <v>217</v>
      </c>
      <c r="I76" s="341">
        <v>10</v>
      </c>
      <c r="J76" s="610"/>
    </row>
    <row r="77" spans="1:10" ht="0.75" customHeight="1">
      <c r="A77" s="365"/>
      <c r="B77" s="336"/>
      <c r="C77" s="337"/>
      <c r="D77" s="337"/>
      <c r="E77" s="338"/>
      <c r="F77" s="339"/>
      <c r="G77" s="340"/>
      <c r="H77" s="340"/>
      <c r="I77" s="341"/>
      <c r="J77" s="610"/>
    </row>
    <row r="78" spans="1:10" ht="21.75" customHeight="1" hidden="1">
      <c r="A78" s="335"/>
      <c r="B78" s="336"/>
      <c r="C78" s="337"/>
      <c r="D78" s="337"/>
      <c r="E78" s="338"/>
      <c r="F78" s="339"/>
      <c r="G78" s="340"/>
      <c r="H78" s="340"/>
      <c r="I78" s="341"/>
      <c r="J78" s="610"/>
    </row>
    <row r="79" spans="1:10" ht="12.75" hidden="1">
      <c r="A79" s="342"/>
      <c r="B79" s="329"/>
      <c r="C79" s="330"/>
      <c r="D79" s="330"/>
      <c r="E79" s="331"/>
      <c r="F79" s="343"/>
      <c r="G79" s="344"/>
      <c r="H79" s="345"/>
      <c r="I79" s="346"/>
      <c r="J79" s="610"/>
    </row>
    <row r="80" spans="1:10" ht="36" customHeight="1" hidden="1">
      <c r="A80" s="366"/>
      <c r="B80" s="329"/>
      <c r="C80" s="330"/>
      <c r="D80" s="330"/>
      <c r="E80" s="331"/>
      <c r="F80" s="347"/>
      <c r="G80" s="333"/>
      <c r="H80" s="333"/>
      <c r="I80" s="353"/>
      <c r="J80" s="610"/>
    </row>
    <row r="81" spans="1:10" ht="12.75" hidden="1">
      <c r="A81" s="367"/>
      <c r="B81" s="336"/>
      <c r="C81" s="337"/>
      <c r="D81" s="337"/>
      <c r="E81" s="338"/>
      <c r="F81" s="348"/>
      <c r="G81" s="340"/>
      <c r="H81" s="340"/>
      <c r="I81" s="357"/>
      <c r="J81" s="610"/>
    </row>
    <row r="82" spans="1:10" ht="14.25" customHeight="1" hidden="1">
      <c r="A82" s="335"/>
      <c r="B82" s="336"/>
      <c r="C82" s="337"/>
      <c r="D82" s="337"/>
      <c r="E82" s="338"/>
      <c r="F82" s="348"/>
      <c r="G82" s="340"/>
      <c r="H82" s="340"/>
      <c r="I82" s="357"/>
      <c r="J82" s="610"/>
    </row>
    <row r="83" spans="1:9" s="48" customFormat="1" ht="12.75">
      <c r="A83" s="368" t="s">
        <v>150</v>
      </c>
      <c r="B83" s="369"/>
      <c r="C83" s="370"/>
      <c r="D83" s="370"/>
      <c r="E83" s="370"/>
      <c r="F83" s="370"/>
      <c r="G83" s="370"/>
      <c r="H83" s="371"/>
      <c r="I83" s="372">
        <f>I79+I73+I63+I59+I43+I39+I30+I26+I20+I8</f>
        <v>4079.2999999999997</v>
      </c>
    </row>
    <row r="84" spans="1:9" s="48" customFormat="1" ht="12.75">
      <c r="A84" s="373"/>
      <c r="B84" s="373"/>
      <c r="C84" s="373"/>
      <c r="D84" s="373"/>
      <c r="E84" s="373"/>
      <c r="F84" s="373"/>
      <c r="G84" s="373"/>
      <c r="H84" s="373"/>
      <c r="I84" s="373"/>
    </row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  <row r="101" s="48" customFormat="1" ht="12.75"/>
    <row r="102" s="48" customFormat="1" ht="12.75"/>
    <row r="103" s="48" customFormat="1" ht="12.75"/>
    <row r="104" s="48" customFormat="1" ht="12.75"/>
    <row r="105" s="48" customFormat="1" ht="12.75"/>
    <row r="106" s="48" customFormat="1" ht="12.75"/>
    <row r="107" s="48" customFormat="1" ht="12.75"/>
    <row r="108" s="48" customFormat="1" ht="12.75"/>
    <row r="109" s="48" customFormat="1" ht="12.75"/>
    <row r="110" s="48" customFormat="1" ht="12.75"/>
    <row r="111" s="48" customFormat="1" ht="12.75"/>
    <row r="112" s="48" customFormat="1" ht="12.75"/>
    <row r="113" s="48" customFormat="1" ht="12.75"/>
    <row r="114" s="48" customFormat="1" ht="12.75"/>
    <row r="115" s="48" customFormat="1" ht="12.75"/>
    <row r="116" s="48" customFormat="1" ht="12.75"/>
    <row r="117" s="48" customFormat="1" ht="12.75"/>
    <row r="118" s="48" customFormat="1" ht="12.75"/>
    <row r="119" s="48" customFormat="1" ht="12.75"/>
    <row r="120" s="48" customFormat="1" ht="12.75"/>
    <row r="121" s="48" customFormat="1" ht="12.75"/>
    <row r="122" s="48" customFormat="1" ht="12.75"/>
    <row r="123" s="48" customFormat="1" ht="12.75"/>
    <row r="124" s="48" customFormat="1" ht="12.75"/>
    <row r="125" s="48" customFormat="1" ht="12.75"/>
    <row r="126" s="48" customFormat="1" ht="12.75"/>
    <row r="127" s="48" customFormat="1" ht="12.75"/>
    <row r="128" s="48" customFormat="1" ht="12.75"/>
    <row r="129" s="48" customFormat="1" ht="12.75"/>
    <row r="130" s="48" customFormat="1" ht="12.75"/>
    <row r="131" s="48" customFormat="1" ht="12.75"/>
    <row r="132" s="48" customFormat="1" ht="12.75"/>
    <row r="133" s="48" customFormat="1" ht="12.75"/>
    <row r="134" s="48" customFormat="1" ht="12.75"/>
    <row r="135" s="48" customFormat="1" ht="12.75"/>
    <row r="136" s="48" customFormat="1" ht="12.75"/>
    <row r="137" s="48" customFormat="1" ht="12.75"/>
    <row r="138" s="48" customFormat="1" ht="12.75"/>
    <row r="139" s="48" customFormat="1" ht="12.75"/>
    <row r="140" s="48" customFormat="1" ht="12.75"/>
    <row r="141" s="48" customFormat="1" ht="12.75"/>
    <row r="142" s="48" customFormat="1" ht="12.75"/>
    <row r="143" spans="1:9" s="48" customFormat="1" ht="12.75">
      <c r="A143" s="73"/>
      <c r="B143" s="71"/>
      <c r="C143" s="71"/>
      <c r="D143" s="71"/>
      <c r="E143" s="71"/>
      <c r="F143" s="72"/>
      <c r="G143" s="78"/>
      <c r="H143" s="78"/>
      <c r="I143" s="78"/>
    </row>
    <row r="144" spans="1:9" s="48" customFormat="1" ht="12.75">
      <c r="A144" s="73"/>
      <c r="B144" s="71"/>
      <c r="C144" s="71"/>
      <c r="D144" s="71"/>
      <c r="E144" s="71"/>
      <c r="F144" s="72"/>
      <c r="G144" s="78"/>
      <c r="H144" s="78"/>
      <c r="I144" s="78"/>
    </row>
    <row r="145" spans="1:9" s="48" customFormat="1" ht="12.75">
      <c r="A145" s="73"/>
      <c r="B145" s="71"/>
      <c r="C145" s="71"/>
      <c r="D145" s="71"/>
      <c r="E145" s="71"/>
      <c r="F145" s="72"/>
      <c r="G145" s="78"/>
      <c r="H145" s="78"/>
      <c r="I145" s="78"/>
    </row>
    <row r="146" spans="1:9" s="48" customFormat="1" ht="12.75">
      <c r="A146" s="73"/>
      <c r="B146" s="71"/>
      <c r="C146" s="71"/>
      <c r="D146" s="71"/>
      <c r="E146" s="71"/>
      <c r="F146" s="72"/>
      <c r="G146" s="78"/>
      <c r="H146" s="78"/>
      <c r="I146" s="78"/>
    </row>
    <row r="147" spans="1:9" s="48" customFormat="1" ht="12.75">
      <c r="A147" s="73"/>
      <c r="B147" s="71"/>
      <c r="C147" s="71"/>
      <c r="D147" s="71"/>
      <c r="E147" s="71"/>
      <c r="F147" s="72"/>
      <c r="G147" s="78"/>
      <c r="H147" s="78"/>
      <c r="I147" s="78"/>
    </row>
    <row r="148" spans="1:9" s="48" customFormat="1" ht="12.75">
      <c r="A148" s="73"/>
      <c r="B148" s="71"/>
      <c r="C148" s="71"/>
      <c r="D148" s="71"/>
      <c r="E148" s="71"/>
      <c r="F148" s="72"/>
      <c r="G148" s="78"/>
      <c r="H148" s="78"/>
      <c r="I148" s="78"/>
    </row>
    <row r="149" spans="1:9" s="48" customFormat="1" ht="12.75">
      <c r="A149" s="73"/>
      <c r="B149" s="71"/>
      <c r="C149" s="71"/>
      <c r="D149" s="71"/>
      <c r="E149" s="71"/>
      <c r="F149" s="72"/>
      <c r="G149" s="78"/>
      <c r="H149" s="78"/>
      <c r="I149" s="78"/>
    </row>
    <row r="150" spans="1:9" s="48" customFormat="1" ht="12.75">
      <c r="A150" s="73"/>
      <c r="B150" s="71"/>
      <c r="C150" s="71"/>
      <c r="D150" s="71"/>
      <c r="E150" s="71"/>
      <c r="F150" s="72"/>
      <c r="G150" s="78"/>
      <c r="H150" s="78"/>
      <c r="I150" s="78"/>
    </row>
    <row r="151" spans="1:9" s="48" customFormat="1" ht="12.75">
      <c r="A151" s="73"/>
      <c r="B151" s="71"/>
      <c r="C151" s="71"/>
      <c r="D151" s="71"/>
      <c r="E151" s="71"/>
      <c r="F151" s="72"/>
      <c r="G151" s="78"/>
      <c r="H151" s="78"/>
      <c r="I151" s="78"/>
    </row>
    <row r="152" spans="1:9" s="48" customFormat="1" ht="12.75">
      <c r="A152" s="73"/>
      <c r="B152" s="71"/>
      <c r="C152" s="71"/>
      <c r="D152" s="71"/>
      <c r="E152" s="71"/>
      <c r="F152" s="72"/>
      <c r="G152" s="78"/>
      <c r="H152" s="78"/>
      <c r="I152" s="78"/>
    </row>
    <row r="153" spans="1:9" s="48" customFormat="1" ht="12.75">
      <c r="A153" s="73"/>
      <c r="B153" s="71"/>
      <c r="C153" s="71"/>
      <c r="D153" s="71"/>
      <c r="E153" s="71"/>
      <c r="F153" s="72"/>
      <c r="G153" s="78"/>
      <c r="H153" s="78"/>
      <c r="I153" s="78"/>
    </row>
    <row r="154" spans="1:9" s="48" customFormat="1" ht="12.75">
      <c r="A154" s="73"/>
      <c r="B154" s="71"/>
      <c r="C154" s="71"/>
      <c r="D154" s="71"/>
      <c r="E154" s="71"/>
      <c r="F154" s="72"/>
      <c r="G154" s="78"/>
      <c r="H154" s="78"/>
      <c r="I154" s="78"/>
    </row>
    <row r="155" spans="1:9" s="48" customFormat="1" ht="12.75">
      <c r="A155" s="73"/>
      <c r="B155" s="71"/>
      <c r="C155" s="71"/>
      <c r="D155" s="71"/>
      <c r="E155" s="71"/>
      <c r="F155" s="72"/>
      <c r="G155" s="78"/>
      <c r="H155" s="78"/>
      <c r="I155" s="78"/>
    </row>
    <row r="156" spans="1:9" s="48" customFormat="1" ht="12.75">
      <c r="A156" s="73"/>
      <c r="B156" s="71"/>
      <c r="C156" s="71"/>
      <c r="D156" s="71"/>
      <c r="E156" s="71"/>
      <c r="F156" s="72"/>
      <c r="G156" s="78"/>
      <c r="H156" s="78"/>
      <c r="I156" s="78"/>
    </row>
    <row r="157" spans="1:9" s="48" customFormat="1" ht="12.75">
      <c r="A157" s="73"/>
      <c r="B157" s="71"/>
      <c r="C157" s="71"/>
      <c r="D157" s="71"/>
      <c r="E157" s="71"/>
      <c r="F157" s="72"/>
      <c r="G157" s="78"/>
      <c r="H157" s="78"/>
      <c r="I157" s="78"/>
    </row>
    <row r="158" spans="1:9" s="48" customFormat="1" ht="12.75">
      <c r="A158" s="73"/>
      <c r="B158" s="71"/>
      <c r="C158" s="71"/>
      <c r="D158" s="71"/>
      <c r="E158" s="71"/>
      <c r="F158" s="72"/>
      <c r="G158" s="78"/>
      <c r="H158" s="78"/>
      <c r="I158" s="78"/>
    </row>
    <row r="159" spans="1:9" s="48" customFormat="1" ht="12.75">
      <c r="A159" s="73"/>
      <c r="B159" s="71"/>
      <c r="C159" s="71"/>
      <c r="D159" s="71"/>
      <c r="E159" s="71"/>
      <c r="F159" s="72"/>
      <c r="G159" s="78"/>
      <c r="H159" s="78"/>
      <c r="I159" s="78"/>
    </row>
    <row r="160" spans="1:9" s="48" customFormat="1" ht="12.75">
      <c r="A160" s="73"/>
      <c r="B160" s="71"/>
      <c r="C160" s="71"/>
      <c r="D160" s="71"/>
      <c r="E160" s="71"/>
      <c r="F160" s="72"/>
      <c r="G160" s="78"/>
      <c r="H160" s="78"/>
      <c r="I160" s="78"/>
    </row>
    <row r="161" spans="1:9" s="48" customFormat="1" ht="12.75">
      <c r="A161" s="73"/>
      <c r="B161" s="71"/>
      <c r="C161" s="71"/>
      <c r="D161" s="71"/>
      <c r="E161" s="71"/>
      <c r="F161" s="72"/>
      <c r="G161" s="78"/>
      <c r="H161" s="78"/>
      <c r="I161" s="78"/>
    </row>
    <row r="162" spans="1:9" s="48" customFormat="1" ht="12.75">
      <c r="A162" s="73"/>
      <c r="B162" s="71"/>
      <c r="C162" s="71"/>
      <c r="D162" s="71"/>
      <c r="E162" s="71"/>
      <c r="F162" s="72"/>
      <c r="G162" s="78"/>
      <c r="H162" s="78"/>
      <c r="I162" s="78"/>
    </row>
    <row r="163" spans="1:9" s="48" customFormat="1" ht="12.75">
      <c r="A163" s="73"/>
      <c r="B163" s="71"/>
      <c r="C163" s="71"/>
      <c r="D163" s="71"/>
      <c r="E163" s="71"/>
      <c r="F163" s="72"/>
      <c r="G163" s="78"/>
      <c r="H163" s="78"/>
      <c r="I163" s="78"/>
    </row>
    <row r="164" spans="1:9" s="48" customFormat="1" ht="12.75">
      <c r="A164" s="73"/>
      <c r="B164" s="71"/>
      <c r="C164" s="71"/>
      <c r="D164" s="71"/>
      <c r="E164" s="71"/>
      <c r="F164" s="72"/>
      <c r="G164" s="78"/>
      <c r="H164" s="78"/>
      <c r="I164" s="78"/>
    </row>
    <row r="165" spans="1:9" s="48" customFormat="1" ht="12.75">
      <c r="A165" s="73"/>
      <c r="B165" s="71"/>
      <c r="C165" s="71"/>
      <c r="D165" s="71"/>
      <c r="E165" s="71"/>
      <c r="F165" s="72"/>
      <c r="G165" s="78"/>
      <c r="H165" s="78"/>
      <c r="I165" s="78"/>
    </row>
    <row r="166" spans="1:9" s="48" customFormat="1" ht="12.75">
      <c r="A166" s="73"/>
      <c r="B166" s="71"/>
      <c r="C166" s="71"/>
      <c r="D166" s="71"/>
      <c r="E166" s="71"/>
      <c r="F166" s="72"/>
      <c r="G166" s="78"/>
      <c r="H166" s="78"/>
      <c r="I166" s="78"/>
    </row>
    <row r="167" spans="1:9" s="48" customFormat="1" ht="12.75">
      <c r="A167" s="73"/>
      <c r="B167" s="71"/>
      <c r="C167" s="71"/>
      <c r="D167" s="71"/>
      <c r="E167" s="71"/>
      <c r="F167" s="72"/>
      <c r="G167" s="78"/>
      <c r="H167" s="78"/>
      <c r="I167" s="78"/>
    </row>
    <row r="168" spans="1:9" s="48" customFormat="1" ht="12.75">
      <c r="A168" s="73"/>
      <c r="B168" s="71"/>
      <c r="C168" s="71"/>
      <c r="D168" s="71"/>
      <c r="E168" s="71"/>
      <c r="F168" s="72"/>
      <c r="G168" s="78"/>
      <c r="H168" s="78"/>
      <c r="I168" s="78"/>
    </row>
    <row r="169" spans="1:9" s="48" customFormat="1" ht="12.75">
      <c r="A169" s="73"/>
      <c r="B169" s="71"/>
      <c r="C169" s="71"/>
      <c r="D169" s="71"/>
      <c r="E169" s="71"/>
      <c r="F169" s="72"/>
      <c r="G169" s="78"/>
      <c r="H169" s="78"/>
      <c r="I169" s="78"/>
    </row>
    <row r="170" spans="1:9" s="48" customFormat="1" ht="12.75">
      <c r="A170" s="73"/>
      <c r="B170" s="71"/>
      <c r="C170" s="71"/>
      <c r="D170" s="71"/>
      <c r="E170" s="71"/>
      <c r="F170" s="72"/>
      <c r="G170" s="78"/>
      <c r="H170" s="78"/>
      <c r="I170" s="78"/>
    </row>
    <row r="171" spans="1:9" s="48" customFormat="1" ht="12.75">
      <c r="A171" s="73"/>
      <c r="B171" s="71"/>
      <c r="C171" s="71"/>
      <c r="D171" s="71"/>
      <c r="E171" s="71"/>
      <c r="F171" s="72"/>
      <c r="G171" s="78"/>
      <c r="H171" s="78"/>
      <c r="I171" s="78"/>
    </row>
    <row r="172" spans="1:9" s="48" customFormat="1" ht="12.75">
      <c r="A172" s="73"/>
      <c r="B172" s="71"/>
      <c r="C172" s="71"/>
      <c r="D172" s="71"/>
      <c r="E172" s="71"/>
      <c r="F172" s="72"/>
      <c r="G172" s="78"/>
      <c r="H172" s="78"/>
      <c r="I172" s="78"/>
    </row>
    <row r="173" spans="1:9" s="48" customFormat="1" ht="12.75">
      <c r="A173" s="73"/>
      <c r="B173" s="71"/>
      <c r="C173" s="71"/>
      <c r="D173" s="71"/>
      <c r="E173" s="71"/>
      <c r="F173" s="72"/>
      <c r="G173" s="78"/>
      <c r="H173" s="78"/>
      <c r="I173" s="78"/>
    </row>
    <row r="174" spans="1:9" s="48" customFormat="1" ht="12.75">
      <c r="A174" s="73"/>
      <c r="B174" s="71"/>
      <c r="C174" s="71"/>
      <c r="D174" s="71"/>
      <c r="E174" s="71"/>
      <c r="F174" s="72"/>
      <c r="G174" s="78"/>
      <c r="H174" s="78"/>
      <c r="I174" s="78"/>
    </row>
    <row r="175" spans="1:9" s="48" customFormat="1" ht="12.75">
      <c r="A175" s="73"/>
      <c r="B175" s="71"/>
      <c r="C175" s="71"/>
      <c r="D175" s="71"/>
      <c r="E175" s="71"/>
      <c r="F175" s="72"/>
      <c r="G175" s="78"/>
      <c r="H175" s="78"/>
      <c r="I175" s="78"/>
    </row>
    <row r="176" spans="1:9" s="48" customFormat="1" ht="12.75">
      <c r="A176" s="73"/>
      <c r="B176" s="71"/>
      <c r="C176" s="71"/>
      <c r="D176" s="71"/>
      <c r="E176" s="71"/>
      <c r="F176" s="72"/>
      <c r="G176" s="78"/>
      <c r="H176" s="78"/>
      <c r="I176" s="78"/>
    </row>
    <row r="177" spans="1:9" s="48" customFormat="1" ht="12.75">
      <c r="A177" s="73"/>
      <c r="B177" s="71"/>
      <c r="C177" s="71"/>
      <c r="D177" s="71"/>
      <c r="E177" s="71"/>
      <c r="F177" s="72"/>
      <c r="G177" s="78"/>
      <c r="H177" s="78"/>
      <c r="I177" s="78"/>
    </row>
    <row r="178" spans="1:9" s="48" customFormat="1" ht="12.75">
      <c r="A178" s="73"/>
      <c r="B178" s="71"/>
      <c r="C178" s="71"/>
      <c r="D178" s="71"/>
      <c r="E178" s="71"/>
      <c r="F178" s="72"/>
      <c r="G178" s="78"/>
      <c r="H178" s="78"/>
      <c r="I178" s="78"/>
    </row>
    <row r="179" spans="1:9" s="48" customFormat="1" ht="12.75">
      <c r="A179" s="73"/>
      <c r="B179" s="71"/>
      <c r="C179" s="71"/>
      <c r="D179" s="71"/>
      <c r="E179" s="71"/>
      <c r="F179" s="72"/>
      <c r="G179" s="78"/>
      <c r="H179" s="78"/>
      <c r="I179" s="78"/>
    </row>
    <row r="180" spans="1:9" s="48" customFormat="1" ht="12.75">
      <c r="A180" s="73"/>
      <c r="B180" s="71"/>
      <c r="C180" s="71"/>
      <c r="D180" s="71"/>
      <c r="E180" s="71"/>
      <c r="F180" s="72"/>
      <c r="G180" s="78"/>
      <c r="H180" s="78"/>
      <c r="I180" s="78"/>
    </row>
    <row r="181" spans="1:9" s="48" customFormat="1" ht="12.75">
      <c r="A181" s="73"/>
      <c r="B181" s="71"/>
      <c r="C181" s="71"/>
      <c r="D181" s="71"/>
      <c r="E181" s="71"/>
      <c r="F181" s="72"/>
      <c r="G181" s="78"/>
      <c r="H181" s="78"/>
      <c r="I181" s="78"/>
    </row>
    <row r="182" spans="1:9" s="48" customFormat="1" ht="12.75">
      <c r="A182" s="73"/>
      <c r="B182" s="71"/>
      <c r="C182" s="71"/>
      <c r="D182" s="71"/>
      <c r="E182" s="71"/>
      <c r="F182" s="72"/>
      <c r="G182" s="78"/>
      <c r="H182" s="78"/>
      <c r="I182" s="78"/>
    </row>
    <row r="183" spans="1:9" s="48" customFormat="1" ht="12.75">
      <c r="A183" s="73"/>
      <c r="B183" s="71"/>
      <c r="C183" s="71"/>
      <c r="D183" s="71"/>
      <c r="E183" s="71"/>
      <c r="F183" s="72"/>
      <c r="G183" s="78"/>
      <c r="H183" s="78"/>
      <c r="I183" s="78"/>
    </row>
    <row r="184" spans="1:9" s="48" customFormat="1" ht="12.75">
      <c r="A184" s="73"/>
      <c r="B184" s="71"/>
      <c r="C184" s="71"/>
      <c r="D184" s="71"/>
      <c r="E184" s="71"/>
      <c r="F184" s="72"/>
      <c r="G184" s="78"/>
      <c r="H184" s="78"/>
      <c r="I184" s="78"/>
    </row>
    <row r="185" spans="1:9" s="48" customFormat="1" ht="12.75">
      <c r="A185" s="73"/>
      <c r="B185" s="71"/>
      <c r="C185" s="71"/>
      <c r="D185" s="71"/>
      <c r="E185" s="71"/>
      <c r="F185" s="72"/>
      <c r="G185" s="78"/>
      <c r="H185" s="78"/>
      <c r="I185" s="78"/>
    </row>
    <row r="186" spans="1:9" s="48" customFormat="1" ht="12.75">
      <c r="A186" s="73"/>
      <c r="B186" s="71"/>
      <c r="C186" s="71"/>
      <c r="D186" s="71"/>
      <c r="E186" s="71"/>
      <c r="F186" s="72"/>
      <c r="G186" s="78"/>
      <c r="H186" s="78"/>
      <c r="I186" s="78"/>
    </row>
    <row r="187" spans="1:9" s="48" customFormat="1" ht="12.75">
      <c r="A187" s="73"/>
      <c r="B187" s="71"/>
      <c r="C187" s="71"/>
      <c r="D187" s="71"/>
      <c r="E187" s="71"/>
      <c r="F187" s="72"/>
      <c r="G187" s="78"/>
      <c r="H187" s="78"/>
      <c r="I187" s="78"/>
    </row>
    <row r="188" spans="1:9" s="48" customFormat="1" ht="12.75">
      <c r="A188" s="73"/>
      <c r="B188" s="71"/>
      <c r="C188" s="71"/>
      <c r="D188" s="71"/>
      <c r="E188" s="71"/>
      <c r="F188" s="72"/>
      <c r="G188" s="78"/>
      <c r="H188" s="78"/>
      <c r="I188" s="78"/>
    </row>
    <row r="189" spans="2:9" s="47" customFormat="1" ht="12.75">
      <c r="B189" s="49"/>
      <c r="C189" s="49"/>
      <c r="D189" s="49"/>
      <c r="E189" s="49"/>
      <c r="F189" s="49"/>
      <c r="G189" s="49"/>
      <c r="H189" s="49"/>
      <c r="I189" s="49"/>
    </row>
    <row r="190" spans="2:9" s="47" customFormat="1" ht="12.75">
      <c r="B190" s="49"/>
      <c r="C190" s="49"/>
      <c r="D190" s="49"/>
      <c r="E190" s="49"/>
      <c r="F190" s="49"/>
      <c r="G190" s="49"/>
      <c r="H190" s="49"/>
      <c r="I190" s="49"/>
    </row>
    <row r="191" spans="2:9" s="48" customFormat="1" ht="12.75">
      <c r="B191" s="78"/>
      <c r="C191" s="78"/>
      <c r="D191" s="78"/>
      <c r="E191" s="78"/>
      <c r="F191" s="78"/>
      <c r="G191" s="78"/>
      <c r="H191" s="78"/>
      <c r="I191" s="78"/>
    </row>
    <row r="192" spans="2:9" s="47" customFormat="1" ht="12.75">
      <c r="B192" s="49"/>
      <c r="C192" s="49"/>
      <c r="D192" s="49"/>
      <c r="E192" s="49"/>
      <c r="F192" s="49"/>
      <c r="G192" s="49"/>
      <c r="H192" s="49"/>
      <c r="I192" s="49"/>
    </row>
    <row r="193" spans="2:9" s="47" customFormat="1" ht="12.75">
      <c r="B193" s="49"/>
      <c r="C193" s="49"/>
      <c r="D193" s="49"/>
      <c r="E193" s="49"/>
      <c r="F193" s="49"/>
      <c r="G193" s="49"/>
      <c r="H193" s="49"/>
      <c r="I193" s="49"/>
    </row>
    <row r="194" spans="2:9" s="48" customFormat="1" ht="48" customHeight="1">
      <c r="B194" s="78"/>
      <c r="C194" s="78"/>
      <c r="D194" s="78"/>
      <c r="E194" s="78"/>
      <c r="F194" s="78"/>
      <c r="G194" s="78"/>
      <c r="H194" s="78"/>
      <c r="I194" s="78"/>
    </row>
    <row r="195" spans="2:9" s="47" customFormat="1" ht="12.75">
      <c r="B195" s="49"/>
      <c r="C195" s="49"/>
      <c r="D195" s="49"/>
      <c r="E195" s="49"/>
      <c r="F195" s="49"/>
      <c r="G195" s="49"/>
      <c r="H195" s="49"/>
      <c r="I195" s="49"/>
    </row>
    <row r="196" spans="2:9" s="47" customFormat="1" ht="14.25" customHeight="1">
      <c r="B196" s="49"/>
      <c r="C196" s="49"/>
      <c r="D196" s="49"/>
      <c r="E196" s="49"/>
      <c r="F196" s="49"/>
      <c r="G196" s="49"/>
      <c r="H196" s="49"/>
      <c r="I196" s="49"/>
    </row>
    <row r="197" s="47" customFormat="1" ht="12.75"/>
    <row r="198" s="48" customFormat="1" ht="45" customHeight="1"/>
    <row r="199" s="47" customFormat="1" ht="12.75"/>
    <row r="200" s="47" customFormat="1" ht="12.75"/>
    <row r="201" s="47" customFormat="1" ht="12.75"/>
    <row r="202" s="47" customFormat="1" ht="12.75"/>
    <row r="203" s="47" customFormat="1" ht="12.75"/>
    <row r="204" s="47" customFormat="1" ht="12.75"/>
    <row r="205" s="47" customFormat="1" ht="12.75"/>
    <row r="206" s="48" customFormat="1" ht="12.75"/>
    <row r="207" s="47" customFormat="1" ht="12.75"/>
    <row r="208" s="47" customFormat="1" ht="12.75"/>
    <row r="209" s="47" customFormat="1" ht="12.75" hidden="1"/>
    <row r="210" s="47" customFormat="1" ht="12.75" hidden="1"/>
    <row r="211" s="47" customFormat="1" ht="12.75" hidden="1"/>
    <row r="212" s="47" customFormat="1" ht="12.75" hidden="1"/>
    <row r="213" s="47" customFormat="1" ht="55.5" customHeight="1" hidden="1"/>
    <row r="214" s="47" customFormat="1" ht="12.75" hidden="1"/>
    <row r="215" s="47" customFormat="1" ht="24.75" customHeight="1"/>
    <row r="216" s="47" customFormat="1" ht="12.75"/>
    <row r="217" s="47" customFormat="1" ht="12.75"/>
    <row r="218" s="47" customFormat="1" ht="12.75"/>
    <row r="219" s="47" customFormat="1" ht="27" customHeight="1"/>
    <row r="220" s="48" customFormat="1" ht="38.25" customHeight="1"/>
    <row r="221" s="47" customFormat="1" ht="12.75"/>
    <row r="222" s="47" customFormat="1" ht="12.75"/>
    <row r="223" s="47" customFormat="1" ht="12.75"/>
    <row r="224" s="47" customFormat="1" ht="12.75"/>
    <row r="225" s="47" customFormat="1" ht="12.75"/>
    <row r="226" s="48" customFormat="1" ht="12.75"/>
    <row r="227" s="47" customFormat="1" ht="52.5" customHeight="1"/>
    <row r="228" s="47" customFormat="1" ht="12.75"/>
    <row r="229" s="47" customFormat="1" ht="12.75" hidden="1"/>
    <row r="230" s="47" customFormat="1" ht="38.25" customHeight="1" hidden="1"/>
    <row r="231" s="47" customFormat="1" ht="52.5" customHeight="1" hidden="1"/>
    <row r="232" s="47" customFormat="1" ht="12.75" hidden="1"/>
    <row r="233" s="47" customFormat="1" ht="33.75" customHeight="1" hidden="1"/>
    <row r="234" s="47" customFormat="1" ht="12.75" hidden="1"/>
    <row r="235" s="47" customFormat="1" ht="12.75" hidden="1"/>
    <row r="236" s="47" customFormat="1" ht="62.25" customHeight="1" hidden="1"/>
    <row r="237" s="47" customFormat="1" ht="12.75" hidden="1"/>
    <row r="238" s="47" customFormat="1" ht="27" customHeight="1" hidden="1"/>
    <row r="239" s="47" customFormat="1" ht="12.75" hidden="1"/>
    <row r="240" s="47" customFormat="1" ht="19.5" customHeight="1" hidden="1"/>
    <row r="241" s="48" customFormat="1" ht="24.75" customHeight="1" hidden="1"/>
    <row r="242" s="47" customFormat="1" ht="12.75" hidden="1"/>
    <row r="243" s="47" customFormat="1" ht="21" customHeight="1" hidden="1"/>
    <row r="244" s="47" customFormat="1" ht="14.25" customHeight="1" hidden="1"/>
    <row r="245" s="47" customFormat="1" ht="12.75" hidden="1"/>
    <row r="246" s="47" customFormat="1" ht="27.75" customHeight="1" hidden="1"/>
    <row r="247" s="47" customFormat="1" ht="12.75" hidden="1"/>
    <row r="248" s="47" customFormat="1" ht="12.75" hidden="1"/>
    <row r="249" s="47" customFormat="1" ht="28.5" customHeight="1" hidden="1"/>
    <row r="250" s="47" customFormat="1" ht="18" customHeight="1" hidden="1"/>
    <row r="251" s="47" customFormat="1" ht="27.75" customHeight="1" hidden="1"/>
    <row r="252" s="47" customFormat="1" ht="39.75" customHeight="1" hidden="1"/>
    <row r="253" s="47" customFormat="1" ht="61.5" customHeight="1" hidden="1"/>
    <row r="254" s="47" customFormat="1" ht="66.75" customHeight="1" hidden="1"/>
    <row r="255" s="47" customFormat="1" ht="26.25" customHeight="1" hidden="1"/>
    <row r="256" s="47" customFormat="1" ht="72.75" customHeight="1" hidden="1"/>
    <row r="257" s="47" customFormat="1" ht="16.5" customHeight="1" hidden="1"/>
    <row r="258" s="47" customFormat="1" ht="72.75" customHeight="1" hidden="1"/>
    <row r="259" s="47" customFormat="1" ht="16.5" customHeight="1" hidden="1"/>
    <row r="260" s="47" customFormat="1" ht="55.5" customHeight="1" hidden="1"/>
    <row r="261" s="47" customFormat="1" ht="75" customHeight="1" hidden="1"/>
    <row r="262" s="47" customFormat="1" ht="16.5" customHeight="1" hidden="1"/>
    <row r="263" s="47" customFormat="1" ht="16.5" customHeight="1" hidden="1"/>
    <row r="264" s="47" customFormat="1" ht="12.75" hidden="1"/>
    <row r="265" s="47" customFormat="1" ht="54" customHeight="1" hidden="1"/>
    <row r="266" s="47" customFormat="1" ht="34.5" customHeight="1" hidden="1"/>
    <row r="267" s="47" customFormat="1" ht="12.75" hidden="1"/>
    <row r="268" s="47" customFormat="1" ht="42.75" customHeight="1" hidden="1"/>
    <row r="269" s="47" customFormat="1" ht="51.75" customHeight="1" hidden="1"/>
    <row r="270" s="47" customFormat="1" ht="24.75" customHeight="1"/>
    <row r="271" s="48" customFormat="1" ht="42.75" customHeight="1"/>
    <row r="272" s="47" customFormat="1" ht="24.75" customHeight="1"/>
    <row r="273" s="47" customFormat="1" ht="18.75" customHeight="1"/>
    <row r="274" s="47" customFormat="1" ht="58.5" customHeight="1"/>
    <row r="275" s="47" customFormat="1" ht="18.75" customHeight="1"/>
    <row r="276" s="48" customFormat="1" ht="39" customHeight="1"/>
    <row r="277" s="47" customFormat="1" ht="52.5" customHeight="1"/>
    <row r="278" s="47" customFormat="1" ht="18" customHeight="1"/>
    <row r="279" s="47" customFormat="1" ht="52.5" customHeight="1" hidden="1"/>
    <row r="280" s="47" customFormat="1" ht="15" customHeight="1" hidden="1"/>
    <row r="281" s="47" customFormat="1" ht="55.5" customHeight="1" hidden="1"/>
    <row r="282" s="47" customFormat="1" ht="17.25" customHeight="1" hidden="1"/>
    <row r="283" s="47" customFormat="1" ht="54.75" customHeight="1"/>
    <row r="284" s="47" customFormat="1" ht="15.75" customHeight="1"/>
    <row r="285" s="47" customFormat="1" ht="45.75" customHeight="1" hidden="1"/>
    <row r="286" s="47" customFormat="1" ht="15.75" customHeight="1" hidden="1"/>
    <row r="287" s="47" customFormat="1" ht="15.75" customHeight="1" hidden="1"/>
    <row r="288" s="47" customFormat="1" ht="12.75" hidden="1"/>
    <row r="289" s="47" customFormat="1" ht="44.25" customHeight="1" hidden="1"/>
    <row r="290" s="47" customFormat="1" ht="27.75" customHeight="1"/>
    <row r="291" s="48" customFormat="1" ht="44.25" customHeight="1"/>
    <row r="292" s="47" customFormat="1" ht="56.25" customHeight="1"/>
    <row r="293" s="47" customFormat="1" ht="38.25" customHeight="1"/>
    <row r="294" s="47" customFormat="1" ht="15" customHeight="1"/>
    <row r="295" s="47" customFormat="1" ht="15" customHeight="1"/>
    <row r="296" s="47" customFormat="1" ht="25.5" customHeight="1"/>
    <row r="297" s="47" customFormat="1" ht="12.75"/>
    <row r="298" s="47" customFormat="1" ht="66.75" customHeight="1"/>
    <row r="299" s="47" customFormat="1" ht="12.75"/>
    <row r="300" s="47" customFormat="1" ht="15" customHeight="1"/>
    <row r="301" s="47" customFormat="1" ht="21" customHeight="1"/>
    <row r="302" s="47" customFormat="1" ht="15" customHeight="1" hidden="1"/>
    <row r="303" s="47" customFormat="1" ht="12.75" hidden="1"/>
    <row r="304" s="47" customFormat="1" ht="51" customHeight="1" hidden="1"/>
    <row r="305" s="47" customFormat="1" ht="14.25" customHeight="1" hidden="1"/>
    <row r="306" s="47" customFormat="1" ht="24.75" customHeight="1"/>
    <row r="307" s="47" customFormat="1" ht="41.25" customHeight="1"/>
    <row r="308" s="47" customFormat="1" ht="42" customHeight="1"/>
    <row r="309" s="47" customFormat="1" ht="15.75" customHeight="1"/>
    <row r="310" s="47" customFormat="1" ht="39" customHeight="1">
      <c r="J310" s="48"/>
    </row>
    <row r="311" s="47" customFormat="1" ht="54.75" customHeight="1"/>
    <row r="312" s="47" customFormat="1" ht="41.25" customHeight="1"/>
    <row r="313" s="47" customFormat="1" ht="18.75" customHeight="1"/>
    <row r="314" s="47" customFormat="1" ht="14.25" customHeight="1"/>
    <row r="315" s="47" customFormat="1" ht="15" customHeight="1" hidden="1"/>
    <row r="316" s="47" customFormat="1" ht="15.75" customHeight="1" hidden="1"/>
    <row r="317" s="47" customFormat="1" ht="12.75" hidden="1"/>
    <row r="318" s="48" customFormat="1" ht="22.5" customHeight="1" hidden="1"/>
    <row r="319" s="47" customFormat="1" ht="12.75" hidden="1"/>
    <row r="320" s="47" customFormat="1" ht="27.75" customHeight="1"/>
    <row r="321" s="47" customFormat="1" ht="37.5" customHeight="1"/>
    <row r="322" s="47" customFormat="1" ht="38.25" customHeight="1"/>
    <row r="323" s="47" customFormat="1" ht="12.75"/>
    <row r="324" s="47" customFormat="1" ht="12.75"/>
    <row r="325" s="47" customFormat="1" ht="12.75"/>
  </sheetData>
  <sheetProtection/>
  <mergeCells count="3">
    <mergeCell ref="A6:I6"/>
    <mergeCell ref="E3:I3"/>
    <mergeCell ref="B7:E7"/>
  </mergeCells>
  <printOptions/>
  <pageMargins left="0.7480314960629921" right="0.31496062992125984" top="0.5118110236220472" bottom="0.35433070866141736" header="0.5118110236220472" footer="0.2755905511811024"/>
  <pageSetup horizontalDpi="300" verticalDpi="300" orientation="portrait" paperSize="9" scale="65" r:id="rId1"/>
  <ignoredErrors>
    <ignoredError sqref="F26:F28 F13 J32:K33 G12:H12 F8:F9 G14:H14 G13:H13 G15:H15 F14 F12 E8 G8:H9 F15 E26 G26:I29 G32:I33 F32:F33 F30:F31 G30:I31 G34:I35 J30:K31 J34:K42 F34:F37 J79:J82 G37:H37 G36:H36 G38:H38 B34:C37 B30:C31 B32:C33 B26:C26 B8:C9 B15:C15 B13:C13 B14:C14 B12:C12 B28:C29 B27" numberStoredAsText="1"/>
    <ignoredError sqref="I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L81"/>
  <sheetViews>
    <sheetView zoomScalePageLayoutView="0" workbookViewId="0" topLeftCell="A1">
      <selection activeCell="E3" sqref="E3:I3"/>
    </sheetView>
  </sheetViews>
  <sheetFormatPr defaultColWidth="9.140625" defaultRowHeight="12.75"/>
  <cols>
    <col min="1" max="1" width="56.7109375" style="0" customWidth="1"/>
    <col min="2" max="2" width="5.28125" style="31" customWidth="1"/>
    <col min="3" max="4" width="4.421875" style="0" customWidth="1"/>
    <col min="5" max="5" width="9.57421875" style="0" customWidth="1"/>
    <col min="6" max="6" width="6.57421875" style="0" customWidth="1"/>
    <col min="7" max="7" width="7.8515625" style="0" customWidth="1"/>
    <col min="8" max="8" width="7.7109375" style="0" customWidth="1"/>
    <col min="9" max="9" width="10.421875" style="0" customWidth="1"/>
    <col min="10" max="10" width="10.7109375" style="0" customWidth="1"/>
  </cols>
  <sheetData>
    <row r="1" spans="1:12" ht="15">
      <c r="A1" s="1"/>
      <c r="B1" s="29"/>
      <c r="C1" s="1"/>
      <c r="D1" s="1"/>
      <c r="E1" s="89"/>
      <c r="F1" s="89"/>
      <c r="G1" s="89" t="s">
        <v>327</v>
      </c>
      <c r="H1" s="89"/>
      <c r="I1" s="327"/>
      <c r="J1" s="89"/>
      <c r="K1" s="1"/>
      <c r="L1" s="1"/>
    </row>
    <row r="2" spans="1:12" ht="12.75" customHeight="1">
      <c r="A2" s="1"/>
      <c r="B2" s="30"/>
      <c r="C2" s="3"/>
      <c r="D2" s="3"/>
      <c r="E2" s="6"/>
      <c r="F2" s="6"/>
      <c r="G2" s="6"/>
      <c r="H2" s="6"/>
      <c r="I2" s="6"/>
      <c r="J2" s="6"/>
      <c r="K2" s="6"/>
      <c r="L2" s="1"/>
    </row>
    <row r="3" spans="1:12" ht="50.25" customHeight="1">
      <c r="A3" s="1"/>
      <c r="B3" s="29"/>
      <c r="C3" s="1"/>
      <c r="D3" s="1"/>
      <c r="E3" s="643" t="s">
        <v>343</v>
      </c>
      <c r="F3" s="643"/>
      <c r="G3" s="643"/>
      <c r="H3" s="643"/>
      <c r="I3" s="643"/>
      <c r="J3" s="6"/>
      <c r="K3" s="3"/>
      <c r="L3" s="3"/>
    </row>
    <row r="4" spans="1:12" ht="15">
      <c r="A4" s="1"/>
      <c r="B4" s="29"/>
      <c r="C4" s="1"/>
      <c r="D4" s="1"/>
      <c r="E4" s="642" t="s">
        <v>148</v>
      </c>
      <c r="F4" s="642"/>
      <c r="G4" s="642"/>
      <c r="H4" s="642"/>
      <c r="I4" s="642"/>
      <c r="J4" s="89"/>
      <c r="K4" s="1"/>
      <c r="L4" s="1"/>
    </row>
    <row r="5" spans="1:12" ht="15">
      <c r="A5" s="1"/>
      <c r="B5" s="29"/>
      <c r="C5" s="1"/>
      <c r="D5" s="1"/>
      <c r="E5" s="89"/>
      <c r="F5" s="89"/>
      <c r="G5" s="89"/>
      <c r="H5" s="89"/>
      <c r="I5" s="89"/>
      <c r="J5" s="89"/>
      <c r="K5" s="1"/>
      <c r="L5" s="1"/>
    </row>
    <row r="6" spans="1:12" ht="70.5" customHeight="1">
      <c r="A6" s="688" t="s">
        <v>345</v>
      </c>
      <c r="B6" s="688"/>
      <c r="C6" s="688"/>
      <c r="D6" s="688"/>
      <c r="E6" s="688"/>
      <c r="F6" s="688"/>
      <c r="G6" s="688"/>
      <c r="H6" s="688"/>
      <c r="I6" s="688"/>
      <c r="J6" s="688"/>
      <c r="K6" s="1"/>
      <c r="L6" s="1"/>
    </row>
    <row r="7" spans="1:12" ht="20.25">
      <c r="A7" s="692"/>
      <c r="B7" s="692"/>
      <c r="C7" s="692"/>
      <c r="D7" s="692"/>
      <c r="E7" s="692"/>
      <c r="F7" s="692"/>
      <c r="G7" s="692"/>
      <c r="H7" s="692"/>
      <c r="I7" s="692"/>
      <c r="J7" s="107"/>
      <c r="K7" s="107"/>
      <c r="L7" s="1"/>
    </row>
    <row r="8" spans="1:12" ht="63.75">
      <c r="A8" s="69" t="s">
        <v>318</v>
      </c>
      <c r="B8" s="689" t="s">
        <v>211</v>
      </c>
      <c r="C8" s="690"/>
      <c r="D8" s="690"/>
      <c r="E8" s="691"/>
      <c r="F8" s="69" t="s">
        <v>72</v>
      </c>
      <c r="G8" s="70" t="s">
        <v>210</v>
      </c>
      <c r="H8" s="70" t="s">
        <v>231</v>
      </c>
      <c r="I8" s="45" t="s">
        <v>346</v>
      </c>
      <c r="J8" s="45" t="s">
        <v>347</v>
      </c>
      <c r="K8" s="107"/>
      <c r="L8" s="1"/>
    </row>
    <row r="9" spans="1:11" ht="38.25">
      <c r="A9" s="342" t="s">
        <v>598</v>
      </c>
      <c r="B9" s="329" t="s">
        <v>219</v>
      </c>
      <c r="C9" s="330" t="s">
        <v>59</v>
      </c>
      <c r="D9" s="330" t="s">
        <v>336</v>
      </c>
      <c r="E9" s="331" t="s">
        <v>390</v>
      </c>
      <c r="F9" s="343"/>
      <c r="G9" s="344"/>
      <c r="H9" s="345"/>
      <c r="I9" s="346">
        <f>I10</f>
        <v>118</v>
      </c>
      <c r="J9" s="346">
        <f>J10</f>
        <v>120</v>
      </c>
      <c r="K9" s="616"/>
    </row>
    <row r="10" spans="1:11" ht="25.5">
      <c r="A10" s="328" t="s">
        <v>511</v>
      </c>
      <c r="B10" s="329" t="s">
        <v>219</v>
      </c>
      <c r="C10" s="330" t="s">
        <v>22</v>
      </c>
      <c r="D10" s="330" t="s">
        <v>336</v>
      </c>
      <c r="E10" s="331" t="s">
        <v>390</v>
      </c>
      <c r="F10" s="611"/>
      <c r="G10" s="344" t="s">
        <v>216</v>
      </c>
      <c r="H10" s="345" t="s">
        <v>275</v>
      </c>
      <c r="I10" s="334">
        <f>I11+I15+I13</f>
        <v>118</v>
      </c>
      <c r="J10" s="334">
        <f>J11+J15+J13</f>
        <v>120</v>
      </c>
      <c r="K10" s="616"/>
    </row>
    <row r="11" spans="1:11" ht="0.75" customHeight="1">
      <c r="A11" s="335" t="s">
        <v>139</v>
      </c>
      <c r="B11" s="336" t="s">
        <v>219</v>
      </c>
      <c r="C11" s="337" t="s">
        <v>22</v>
      </c>
      <c r="D11" s="337"/>
      <c r="E11" s="338" t="s">
        <v>53</v>
      </c>
      <c r="F11" s="612"/>
      <c r="G11" s="363" t="s">
        <v>216</v>
      </c>
      <c r="H11" s="613" t="s">
        <v>275</v>
      </c>
      <c r="I11" s="341">
        <f>I12</f>
        <v>0</v>
      </c>
      <c r="J11" s="341">
        <v>0</v>
      </c>
      <c r="K11" s="616"/>
    </row>
    <row r="12" spans="1:11" ht="25.5" hidden="1">
      <c r="A12" s="335" t="s">
        <v>171</v>
      </c>
      <c r="B12" s="336" t="s">
        <v>219</v>
      </c>
      <c r="C12" s="337" t="s">
        <v>22</v>
      </c>
      <c r="D12" s="337"/>
      <c r="E12" s="338" t="s">
        <v>53</v>
      </c>
      <c r="F12" s="612" t="s">
        <v>170</v>
      </c>
      <c r="G12" s="363" t="s">
        <v>216</v>
      </c>
      <c r="H12" s="613" t="s">
        <v>275</v>
      </c>
      <c r="I12" s="341">
        <v>0</v>
      </c>
      <c r="J12" s="341">
        <v>0</v>
      </c>
      <c r="K12" s="616"/>
    </row>
    <row r="13" spans="1:11" ht="25.5">
      <c r="A13" s="335" t="s">
        <v>462</v>
      </c>
      <c r="B13" s="336" t="s">
        <v>219</v>
      </c>
      <c r="C13" s="337" t="s">
        <v>22</v>
      </c>
      <c r="D13" s="337" t="s">
        <v>336</v>
      </c>
      <c r="E13" s="338" t="s">
        <v>460</v>
      </c>
      <c r="F13" s="612"/>
      <c r="G13" s="363" t="s">
        <v>216</v>
      </c>
      <c r="H13" s="613" t="s">
        <v>275</v>
      </c>
      <c r="I13" s="341">
        <f>I14</f>
        <v>43</v>
      </c>
      <c r="J13" s="341">
        <f>J14</f>
        <v>45</v>
      </c>
      <c r="K13" s="616"/>
    </row>
    <row r="14" spans="1:11" ht="25.5">
      <c r="A14" s="335" t="s">
        <v>171</v>
      </c>
      <c r="B14" s="336" t="s">
        <v>219</v>
      </c>
      <c r="C14" s="337" t="s">
        <v>22</v>
      </c>
      <c r="D14" s="337" t="s">
        <v>336</v>
      </c>
      <c r="E14" s="338" t="s">
        <v>460</v>
      </c>
      <c r="F14" s="612" t="s">
        <v>170</v>
      </c>
      <c r="G14" s="363" t="s">
        <v>216</v>
      </c>
      <c r="H14" s="613" t="s">
        <v>275</v>
      </c>
      <c r="I14" s="341">
        <v>43</v>
      </c>
      <c r="J14" s="341">
        <v>45</v>
      </c>
      <c r="K14" s="616"/>
    </row>
    <row r="15" spans="1:11" ht="38.25">
      <c r="A15" s="335" t="s">
        <v>490</v>
      </c>
      <c r="B15" s="336" t="s">
        <v>219</v>
      </c>
      <c r="C15" s="337" t="s">
        <v>22</v>
      </c>
      <c r="D15" s="337" t="s">
        <v>336</v>
      </c>
      <c r="E15" s="338" t="s">
        <v>463</v>
      </c>
      <c r="F15" s="612"/>
      <c r="G15" s="363" t="s">
        <v>216</v>
      </c>
      <c r="H15" s="613" t="s">
        <v>275</v>
      </c>
      <c r="I15" s="341">
        <f>I16</f>
        <v>75</v>
      </c>
      <c r="J15" s="341">
        <f>J16</f>
        <v>75</v>
      </c>
      <c r="K15" s="616"/>
    </row>
    <row r="16" spans="1:11" ht="25.5">
      <c r="A16" s="335" t="s">
        <v>171</v>
      </c>
      <c r="B16" s="336" t="s">
        <v>219</v>
      </c>
      <c r="C16" s="337" t="s">
        <v>22</v>
      </c>
      <c r="D16" s="337"/>
      <c r="E16" s="338" t="s">
        <v>54</v>
      </c>
      <c r="F16" s="612" t="s">
        <v>170</v>
      </c>
      <c r="G16" s="363" t="s">
        <v>216</v>
      </c>
      <c r="H16" s="613" t="s">
        <v>275</v>
      </c>
      <c r="I16" s="341">
        <v>75</v>
      </c>
      <c r="J16" s="341">
        <v>75</v>
      </c>
      <c r="K16" s="616"/>
    </row>
    <row r="17" spans="1:11" ht="0.75" customHeight="1">
      <c r="A17" s="342" t="s">
        <v>88</v>
      </c>
      <c r="B17" s="329" t="s">
        <v>217</v>
      </c>
      <c r="C17" s="330" t="s">
        <v>59</v>
      </c>
      <c r="D17" s="330"/>
      <c r="E17" s="331" t="s">
        <v>60</v>
      </c>
      <c r="F17" s="343"/>
      <c r="G17" s="344"/>
      <c r="H17" s="345"/>
      <c r="I17" s="346">
        <f aca="true" t="shared" si="0" ref="I17:J19">I18</f>
        <v>0</v>
      </c>
      <c r="J17" s="346">
        <f t="shared" si="0"/>
        <v>0</v>
      </c>
      <c r="K17" s="616"/>
    </row>
    <row r="18" spans="1:11" ht="72" hidden="1">
      <c r="A18" s="366" t="s">
        <v>89</v>
      </c>
      <c r="B18" s="329" t="s">
        <v>217</v>
      </c>
      <c r="C18" s="330" t="s">
        <v>22</v>
      </c>
      <c r="D18" s="330"/>
      <c r="E18" s="331" t="s">
        <v>60</v>
      </c>
      <c r="F18" s="347"/>
      <c r="G18" s="333" t="s">
        <v>222</v>
      </c>
      <c r="H18" s="333" t="s">
        <v>216</v>
      </c>
      <c r="I18" s="353">
        <f t="shared" si="0"/>
        <v>0</v>
      </c>
      <c r="J18" s="353">
        <f t="shared" si="0"/>
        <v>0</v>
      </c>
      <c r="K18" s="616"/>
    </row>
    <row r="19" spans="1:11" ht="72" hidden="1">
      <c r="A19" s="367" t="s">
        <v>176</v>
      </c>
      <c r="B19" s="336" t="s">
        <v>217</v>
      </c>
      <c r="C19" s="337" t="s">
        <v>22</v>
      </c>
      <c r="D19" s="337"/>
      <c r="E19" s="338" t="s">
        <v>166</v>
      </c>
      <c r="F19" s="348"/>
      <c r="G19" s="340" t="s">
        <v>222</v>
      </c>
      <c r="H19" s="340" t="s">
        <v>216</v>
      </c>
      <c r="I19" s="357">
        <f t="shared" si="0"/>
        <v>0</v>
      </c>
      <c r="J19" s="357">
        <f t="shared" si="0"/>
        <v>0</v>
      </c>
      <c r="K19" s="616"/>
    </row>
    <row r="20" spans="1:11" ht="12.75" hidden="1">
      <c r="A20" s="365" t="s">
        <v>168</v>
      </c>
      <c r="B20" s="336" t="s">
        <v>217</v>
      </c>
      <c r="C20" s="337" t="s">
        <v>22</v>
      </c>
      <c r="D20" s="337"/>
      <c r="E20" s="338" t="s">
        <v>166</v>
      </c>
      <c r="F20" s="348">
        <v>850</v>
      </c>
      <c r="G20" s="340" t="s">
        <v>222</v>
      </c>
      <c r="H20" s="340" t="s">
        <v>216</v>
      </c>
      <c r="I20" s="357">
        <v>0</v>
      </c>
      <c r="J20" s="357">
        <v>0</v>
      </c>
      <c r="K20" s="616"/>
    </row>
    <row r="21" spans="1:11" ht="38.25">
      <c r="A21" s="342" t="s">
        <v>595</v>
      </c>
      <c r="B21" s="329" t="s">
        <v>221</v>
      </c>
      <c r="C21" s="330" t="s">
        <v>59</v>
      </c>
      <c r="D21" s="330"/>
      <c r="E21" s="331" t="s">
        <v>390</v>
      </c>
      <c r="F21" s="343"/>
      <c r="G21" s="344"/>
      <c r="H21" s="345"/>
      <c r="I21" s="346">
        <f aca="true" t="shared" si="1" ref="I21:J23">I22</f>
        <v>10</v>
      </c>
      <c r="J21" s="346">
        <f t="shared" si="1"/>
        <v>10</v>
      </c>
      <c r="K21" s="616"/>
    </row>
    <row r="22" spans="1:11" ht="24">
      <c r="A22" s="366" t="s">
        <v>512</v>
      </c>
      <c r="B22" s="333" t="s">
        <v>221</v>
      </c>
      <c r="C22" s="333" t="s">
        <v>22</v>
      </c>
      <c r="D22" s="615" t="s">
        <v>336</v>
      </c>
      <c r="E22" s="331" t="s">
        <v>390</v>
      </c>
      <c r="F22" s="348"/>
      <c r="G22" s="333" t="s">
        <v>221</v>
      </c>
      <c r="H22" s="333" t="s">
        <v>326</v>
      </c>
      <c r="I22" s="357">
        <f t="shared" si="1"/>
        <v>10</v>
      </c>
      <c r="J22" s="357">
        <f t="shared" si="1"/>
        <v>10</v>
      </c>
      <c r="K22" s="616"/>
    </row>
    <row r="23" spans="1:11" ht="24">
      <c r="A23" s="367" t="s">
        <v>499</v>
      </c>
      <c r="B23" s="336" t="s">
        <v>221</v>
      </c>
      <c r="C23" s="337" t="s">
        <v>22</v>
      </c>
      <c r="D23" s="337" t="s">
        <v>336</v>
      </c>
      <c r="E23" s="338" t="s">
        <v>467</v>
      </c>
      <c r="F23" s="348"/>
      <c r="G23" s="340" t="s">
        <v>221</v>
      </c>
      <c r="H23" s="340" t="s">
        <v>326</v>
      </c>
      <c r="I23" s="357">
        <f t="shared" si="1"/>
        <v>10</v>
      </c>
      <c r="J23" s="357">
        <f t="shared" si="1"/>
        <v>10</v>
      </c>
      <c r="K23" s="616"/>
    </row>
    <row r="24" spans="1:11" ht="25.5">
      <c r="A24" s="335" t="s">
        <v>171</v>
      </c>
      <c r="B24" s="336" t="s">
        <v>221</v>
      </c>
      <c r="C24" s="337" t="s">
        <v>22</v>
      </c>
      <c r="D24" s="337" t="s">
        <v>336</v>
      </c>
      <c r="E24" s="338" t="s">
        <v>467</v>
      </c>
      <c r="F24" s="348">
        <v>240</v>
      </c>
      <c r="G24" s="340" t="s">
        <v>221</v>
      </c>
      <c r="H24" s="340" t="s">
        <v>326</v>
      </c>
      <c r="I24" s="357">
        <v>10</v>
      </c>
      <c r="J24" s="357">
        <v>10</v>
      </c>
      <c r="K24" s="616"/>
    </row>
    <row r="25" spans="1:11" ht="25.5">
      <c r="A25" s="342" t="s">
        <v>596</v>
      </c>
      <c r="B25" s="329" t="s">
        <v>222</v>
      </c>
      <c r="C25" s="330" t="s">
        <v>59</v>
      </c>
      <c r="D25" s="330" t="s">
        <v>336</v>
      </c>
      <c r="E25" s="331" t="s">
        <v>390</v>
      </c>
      <c r="F25" s="343"/>
      <c r="G25" s="344"/>
      <c r="H25" s="345"/>
      <c r="I25" s="346">
        <f>I26+I29</f>
        <v>1642.6999999999998</v>
      </c>
      <c r="J25" s="346">
        <f>J26+J29</f>
        <v>1643.3999999999999</v>
      </c>
      <c r="K25" s="616"/>
    </row>
    <row r="26" spans="1:11" ht="25.5">
      <c r="A26" s="328" t="s">
        <v>496</v>
      </c>
      <c r="B26" s="329" t="s">
        <v>222</v>
      </c>
      <c r="C26" s="330" t="s">
        <v>22</v>
      </c>
      <c r="D26" s="330" t="s">
        <v>336</v>
      </c>
      <c r="E26" s="331" t="s">
        <v>390</v>
      </c>
      <c r="F26" s="332"/>
      <c r="G26" s="333" t="s">
        <v>227</v>
      </c>
      <c r="H26" s="333" t="s">
        <v>216</v>
      </c>
      <c r="I26" s="334">
        <f>I27</f>
        <v>20</v>
      </c>
      <c r="J26" s="334">
        <f>J27</f>
        <v>20</v>
      </c>
      <c r="K26" s="616"/>
    </row>
    <row r="27" spans="1:11" ht="12.75">
      <c r="A27" s="335" t="s">
        <v>407</v>
      </c>
      <c r="B27" s="336" t="s">
        <v>222</v>
      </c>
      <c r="C27" s="337" t="s">
        <v>22</v>
      </c>
      <c r="D27" s="337" t="s">
        <v>336</v>
      </c>
      <c r="E27" s="338" t="s">
        <v>482</v>
      </c>
      <c r="F27" s="339" t="s">
        <v>170</v>
      </c>
      <c r="G27" s="340" t="s">
        <v>227</v>
      </c>
      <c r="H27" s="340" t="s">
        <v>216</v>
      </c>
      <c r="I27" s="341">
        <f>I28</f>
        <v>20</v>
      </c>
      <c r="J27" s="341">
        <f>J28</f>
        <v>20</v>
      </c>
      <c r="K27" s="616"/>
    </row>
    <row r="28" spans="1:11" ht="25.5">
      <c r="A28" s="335" t="s">
        <v>171</v>
      </c>
      <c r="B28" s="336" t="s">
        <v>222</v>
      </c>
      <c r="C28" s="337" t="s">
        <v>22</v>
      </c>
      <c r="D28" s="337" t="s">
        <v>336</v>
      </c>
      <c r="E28" s="338" t="s">
        <v>482</v>
      </c>
      <c r="F28" s="339" t="s">
        <v>170</v>
      </c>
      <c r="G28" s="340" t="s">
        <v>227</v>
      </c>
      <c r="H28" s="340" t="s">
        <v>216</v>
      </c>
      <c r="I28" s="341">
        <v>20</v>
      </c>
      <c r="J28" s="341">
        <v>20</v>
      </c>
      <c r="K28" s="616"/>
    </row>
    <row r="29" spans="1:11" ht="25.5">
      <c r="A29" s="328" t="s">
        <v>497</v>
      </c>
      <c r="B29" s="329" t="s">
        <v>222</v>
      </c>
      <c r="C29" s="330" t="s">
        <v>13</v>
      </c>
      <c r="D29" s="330" t="s">
        <v>336</v>
      </c>
      <c r="E29" s="331" t="s">
        <v>390</v>
      </c>
      <c r="F29" s="332"/>
      <c r="G29" s="333" t="s">
        <v>227</v>
      </c>
      <c r="H29" s="333" t="s">
        <v>216</v>
      </c>
      <c r="I29" s="334">
        <f>I30</f>
        <v>1622.6999999999998</v>
      </c>
      <c r="J29" s="334">
        <f>J30</f>
        <v>1623.3999999999999</v>
      </c>
      <c r="K29" s="616"/>
    </row>
    <row r="30" spans="1:11" ht="26.25" customHeight="1">
      <c r="A30" s="335" t="s">
        <v>403</v>
      </c>
      <c r="B30" s="336" t="s">
        <v>222</v>
      </c>
      <c r="C30" s="337" t="s">
        <v>13</v>
      </c>
      <c r="D30" s="337" t="s">
        <v>336</v>
      </c>
      <c r="E30" s="338" t="s">
        <v>439</v>
      </c>
      <c r="F30" s="339"/>
      <c r="G30" s="340" t="s">
        <v>227</v>
      </c>
      <c r="H30" s="340" t="s">
        <v>216</v>
      </c>
      <c r="I30" s="341">
        <f>I31+I32+I33</f>
        <v>1622.6999999999998</v>
      </c>
      <c r="J30" s="341">
        <f>J31+J32+J33</f>
        <v>1623.3999999999999</v>
      </c>
      <c r="K30" s="616"/>
    </row>
    <row r="31" spans="1:11" ht="48">
      <c r="A31" s="365" t="s">
        <v>16</v>
      </c>
      <c r="B31" s="336" t="s">
        <v>222</v>
      </c>
      <c r="C31" s="337" t="s">
        <v>13</v>
      </c>
      <c r="D31" s="337" t="s">
        <v>336</v>
      </c>
      <c r="E31" s="338" t="s">
        <v>439</v>
      </c>
      <c r="F31" s="339" t="s">
        <v>175</v>
      </c>
      <c r="G31" s="340" t="s">
        <v>227</v>
      </c>
      <c r="H31" s="340" t="s">
        <v>216</v>
      </c>
      <c r="I31" s="341">
        <v>1040</v>
      </c>
      <c r="J31" s="341">
        <v>1040</v>
      </c>
      <c r="K31" s="616"/>
    </row>
    <row r="32" spans="1:11" ht="25.5">
      <c r="A32" s="335" t="s">
        <v>171</v>
      </c>
      <c r="B32" s="336" t="s">
        <v>222</v>
      </c>
      <c r="C32" s="337" t="s">
        <v>13</v>
      </c>
      <c r="D32" s="337" t="s">
        <v>336</v>
      </c>
      <c r="E32" s="338" t="s">
        <v>439</v>
      </c>
      <c r="F32" s="339" t="s">
        <v>170</v>
      </c>
      <c r="G32" s="340" t="s">
        <v>227</v>
      </c>
      <c r="H32" s="340" t="s">
        <v>216</v>
      </c>
      <c r="I32" s="341">
        <v>443.6</v>
      </c>
      <c r="J32" s="341">
        <v>444.3</v>
      </c>
      <c r="K32" s="616"/>
    </row>
    <row r="33" spans="1:11" ht="12.75">
      <c r="A33" s="365" t="s">
        <v>513</v>
      </c>
      <c r="B33" s="336" t="s">
        <v>222</v>
      </c>
      <c r="C33" s="337" t="s">
        <v>13</v>
      </c>
      <c r="D33" s="337" t="s">
        <v>336</v>
      </c>
      <c r="E33" s="338" t="s">
        <v>337</v>
      </c>
      <c r="F33" s="339" t="s">
        <v>175</v>
      </c>
      <c r="G33" s="340" t="s">
        <v>227</v>
      </c>
      <c r="H33" s="340" t="s">
        <v>216</v>
      </c>
      <c r="I33" s="341">
        <v>139.1</v>
      </c>
      <c r="J33" s="341">
        <v>139.1</v>
      </c>
      <c r="K33" s="616"/>
    </row>
    <row r="34" spans="1:11" ht="38.25">
      <c r="A34" s="342" t="s">
        <v>599</v>
      </c>
      <c r="B34" s="329" t="s">
        <v>272</v>
      </c>
      <c r="C34" s="330" t="s">
        <v>59</v>
      </c>
      <c r="D34" s="330" t="s">
        <v>336</v>
      </c>
      <c r="E34" s="331" t="s">
        <v>390</v>
      </c>
      <c r="F34" s="343"/>
      <c r="G34" s="344"/>
      <c r="H34" s="345"/>
      <c r="I34" s="346">
        <f aca="true" t="shared" si="2" ref="I34:J36">I35</f>
        <v>20</v>
      </c>
      <c r="J34" s="346">
        <f t="shared" si="2"/>
        <v>20</v>
      </c>
      <c r="K34" s="616"/>
    </row>
    <row r="35" spans="1:11" ht="38.25">
      <c r="A35" s="328" t="s">
        <v>404</v>
      </c>
      <c r="B35" s="329" t="s">
        <v>272</v>
      </c>
      <c r="C35" s="330" t="s">
        <v>22</v>
      </c>
      <c r="D35" s="330" t="s">
        <v>336</v>
      </c>
      <c r="E35" s="331" t="s">
        <v>390</v>
      </c>
      <c r="F35" s="332"/>
      <c r="G35" s="333" t="s">
        <v>226</v>
      </c>
      <c r="H35" s="333" t="s">
        <v>222</v>
      </c>
      <c r="I35" s="334">
        <f t="shared" si="2"/>
        <v>20</v>
      </c>
      <c r="J35" s="334">
        <f t="shared" si="2"/>
        <v>20</v>
      </c>
      <c r="K35" s="616"/>
    </row>
    <row r="36" spans="1:11" ht="12.75">
      <c r="A36" s="335" t="s">
        <v>405</v>
      </c>
      <c r="B36" s="336" t="s">
        <v>272</v>
      </c>
      <c r="C36" s="337" t="s">
        <v>22</v>
      </c>
      <c r="D36" s="337" t="s">
        <v>336</v>
      </c>
      <c r="E36" s="338" t="s">
        <v>481</v>
      </c>
      <c r="F36" s="339"/>
      <c r="G36" s="340" t="s">
        <v>226</v>
      </c>
      <c r="H36" s="340" t="s">
        <v>222</v>
      </c>
      <c r="I36" s="341">
        <f t="shared" si="2"/>
        <v>20</v>
      </c>
      <c r="J36" s="341">
        <f t="shared" si="2"/>
        <v>20</v>
      </c>
      <c r="K36" s="616"/>
    </row>
    <row r="37" spans="1:11" ht="25.5">
      <c r="A37" s="335" t="s">
        <v>171</v>
      </c>
      <c r="B37" s="336" t="s">
        <v>272</v>
      </c>
      <c r="C37" s="337" t="s">
        <v>22</v>
      </c>
      <c r="D37" s="337" t="s">
        <v>336</v>
      </c>
      <c r="E37" s="338" t="s">
        <v>481</v>
      </c>
      <c r="F37" s="339" t="s">
        <v>170</v>
      </c>
      <c r="G37" s="340" t="s">
        <v>226</v>
      </c>
      <c r="H37" s="340" t="s">
        <v>222</v>
      </c>
      <c r="I37" s="341">
        <v>20</v>
      </c>
      <c r="J37" s="341">
        <v>20</v>
      </c>
      <c r="K37" s="616"/>
    </row>
    <row r="38" spans="1:11" ht="38.25">
      <c r="A38" s="342" t="s">
        <v>121</v>
      </c>
      <c r="B38" s="329" t="s">
        <v>226</v>
      </c>
      <c r="C38" s="330" t="s">
        <v>22</v>
      </c>
      <c r="D38" s="330" t="s">
        <v>336</v>
      </c>
      <c r="E38" s="331" t="s">
        <v>390</v>
      </c>
      <c r="F38" s="343"/>
      <c r="G38" s="344"/>
      <c r="H38" s="345"/>
      <c r="I38" s="346">
        <f>I39++I44+I49</f>
        <v>1654.9</v>
      </c>
      <c r="J38" s="346">
        <f>J39++J44+J49</f>
        <v>1401.9</v>
      </c>
      <c r="K38" s="616"/>
    </row>
    <row r="39" spans="1:11" ht="25.5">
      <c r="A39" s="328" t="s">
        <v>508</v>
      </c>
      <c r="B39" s="329" t="s">
        <v>226</v>
      </c>
      <c r="C39" s="330" t="s">
        <v>22</v>
      </c>
      <c r="D39" s="330" t="s">
        <v>336</v>
      </c>
      <c r="E39" s="331" t="s">
        <v>390</v>
      </c>
      <c r="F39" s="347"/>
      <c r="G39" s="333" t="s">
        <v>222</v>
      </c>
      <c r="H39" s="333" t="s">
        <v>217</v>
      </c>
      <c r="I39" s="334">
        <f>I40+I42</f>
        <v>850</v>
      </c>
      <c r="J39" s="334">
        <f>J40+J42</f>
        <v>900</v>
      </c>
      <c r="K39" s="616"/>
    </row>
    <row r="40" spans="1:11" ht="12.75">
      <c r="A40" s="335" t="s">
        <v>492</v>
      </c>
      <c r="B40" s="336" t="s">
        <v>226</v>
      </c>
      <c r="C40" s="337" t="s">
        <v>22</v>
      </c>
      <c r="D40" s="337" t="s">
        <v>336</v>
      </c>
      <c r="E40" s="338" t="s">
        <v>468</v>
      </c>
      <c r="F40" s="348"/>
      <c r="G40" s="340" t="s">
        <v>222</v>
      </c>
      <c r="H40" s="340" t="s">
        <v>217</v>
      </c>
      <c r="I40" s="341">
        <f>I41</f>
        <v>100</v>
      </c>
      <c r="J40" s="341">
        <f>J41</f>
        <v>100</v>
      </c>
      <c r="K40" s="616"/>
    </row>
    <row r="41" spans="1:11" ht="25.5">
      <c r="A41" s="335" t="s">
        <v>171</v>
      </c>
      <c r="B41" s="336" t="s">
        <v>226</v>
      </c>
      <c r="C41" s="337" t="s">
        <v>22</v>
      </c>
      <c r="D41" s="337" t="s">
        <v>336</v>
      </c>
      <c r="E41" s="338" t="s">
        <v>468</v>
      </c>
      <c r="F41" s="349" t="s">
        <v>170</v>
      </c>
      <c r="G41" s="340" t="s">
        <v>222</v>
      </c>
      <c r="H41" s="340" t="s">
        <v>217</v>
      </c>
      <c r="I41" s="341">
        <v>100</v>
      </c>
      <c r="J41" s="341">
        <v>100</v>
      </c>
      <c r="K41" s="616"/>
    </row>
    <row r="42" spans="1:11" ht="12.75">
      <c r="A42" s="335" t="s">
        <v>398</v>
      </c>
      <c r="B42" s="336" t="s">
        <v>226</v>
      </c>
      <c r="C42" s="337" t="s">
        <v>22</v>
      </c>
      <c r="D42" s="337" t="s">
        <v>336</v>
      </c>
      <c r="E42" s="338" t="s">
        <v>469</v>
      </c>
      <c r="F42" s="349"/>
      <c r="G42" s="340" t="s">
        <v>222</v>
      </c>
      <c r="H42" s="340" t="s">
        <v>217</v>
      </c>
      <c r="I42" s="341">
        <v>750</v>
      </c>
      <c r="J42" s="341">
        <v>800</v>
      </c>
      <c r="K42" s="616"/>
    </row>
    <row r="43" spans="1:11" ht="25.5">
      <c r="A43" s="335" t="s">
        <v>171</v>
      </c>
      <c r="B43" s="336" t="s">
        <v>226</v>
      </c>
      <c r="C43" s="337" t="s">
        <v>22</v>
      </c>
      <c r="D43" s="337" t="s">
        <v>336</v>
      </c>
      <c r="E43" s="338" t="s">
        <v>469</v>
      </c>
      <c r="F43" s="349" t="s">
        <v>170</v>
      </c>
      <c r="G43" s="340" t="s">
        <v>222</v>
      </c>
      <c r="H43" s="340" t="s">
        <v>217</v>
      </c>
      <c r="I43" s="341">
        <v>1579</v>
      </c>
      <c r="J43" s="341">
        <v>1142</v>
      </c>
      <c r="K43" s="616"/>
    </row>
    <row r="44" spans="1:11" ht="63.75">
      <c r="A44" s="328" t="s">
        <v>122</v>
      </c>
      <c r="B44" s="329" t="s">
        <v>226</v>
      </c>
      <c r="C44" s="330" t="s">
        <v>13</v>
      </c>
      <c r="D44" s="330"/>
      <c r="E44" s="331" t="s">
        <v>60</v>
      </c>
      <c r="F44" s="350"/>
      <c r="G44" s="333" t="s">
        <v>222</v>
      </c>
      <c r="H44" s="333" t="s">
        <v>217</v>
      </c>
      <c r="I44" s="334">
        <f>I46+I48</f>
        <v>60</v>
      </c>
      <c r="J44" s="334">
        <f>J46+J48</f>
        <v>60</v>
      </c>
      <c r="K44" s="616"/>
    </row>
    <row r="45" spans="1:11" ht="12.75">
      <c r="A45" s="335" t="s">
        <v>474</v>
      </c>
      <c r="B45" s="336" t="s">
        <v>226</v>
      </c>
      <c r="C45" s="337" t="s">
        <v>13</v>
      </c>
      <c r="D45" s="337" t="s">
        <v>336</v>
      </c>
      <c r="E45" s="338" t="s">
        <v>476</v>
      </c>
      <c r="F45" s="349"/>
      <c r="G45" s="340" t="s">
        <v>222</v>
      </c>
      <c r="H45" s="340" t="s">
        <v>217</v>
      </c>
      <c r="I45" s="341">
        <f>I46</f>
        <v>30</v>
      </c>
      <c r="J45" s="341">
        <f>J46</f>
        <v>30</v>
      </c>
      <c r="K45" s="616"/>
    </row>
    <row r="46" spans="1:11" ht="25.5">
      <c r="A46" s="335" t="s">
        <v>171</v>
      </c>
      <c r="B46" s="336" t="s">
        <v>226</v>
      </c>
      <c r="C46" s="337" t="s">
        <v>13</v>
      </c>
      <c r="D46" s="337" t="s">
        <v>336</v>
      </c>
      <c r="E46" s="338" t="s">
        <v>476</v>
      </c>
      <c r="F46" s="349" t="s">
        <v>170</v>
      </c>
      <c r="G46" s="340" t="s">
        <v>222</v>
      </c>
      <c r="H46" s="340" t="s">
        <v>217</v>
      </c>
      <c r="I46" s="341">
        <v>30</v>
      </c>
      <c r="J46" s="341">
        <v>30</v>
      </c>
      <c r="K46" s="616"/>
    </row>
    <row r="47" spans="1:11" ht="12.75">
      <c r="A47" s="335" t="s">
        <v>494</v>
      </c>
      <c r="B47" s="336" t="s">
        <v>226</v>
      </c>
      <c r="C47" s="337" t="s">
        <v>13</v>
      </c>
      <c r="D47" s="337" t="s">
        <v>336</v>
      </c>
      <c r="E47" s="338" t="s">
        <v>477</v>
      </c>
      <c r="F47" s="349"/>
      <c r="G47" s="340" t="s">
        <v>222</v>
      </c>
      <c r="H47" s="340" t="s">
        <v>217</v>
      </c>
      <c r="I47" s="341">
        <f>I48</f>
        <v>30</v>
      </c>
      <c r="J47" s="341">
        <f>J48</f>
        <v>30</v>
      </c>
      <c r="K47" s="616"/>
    </row>
    <row r="48" spans="1:11" ht="21.75" customHeight="1">
      <c r="A48" s="335" t="s">
        <v>171</v>
      </c>
      <c r="B48" s="336" t="s">
        <v>226</v>
      </c>
      <c r="C48" s="337" t="s">
        <v>13</v>
      </c>
      <c r="D48" s="337" t="s">
        <v>336</v>
      </c>
      <c r="E48" s="338" t="s">
        <v>477</v>
      </c>
      <c r="F48" s="349" t="s">
        <v>170</v>
      </c>
      <c r="G48" s="340" t="s">
        <v>222</v>
      </c>
      <c r="H48" s="340" t="s">
        <v>217</v>
      </c>
      <c r="I48" s="341">
        <v>30</v>
      </c>
      <c r="J48" s="341">
        <v>30</v>
      </c>
      <c r="K48" s="616"/>
    </row>
    <row r="49" spans="1:11" ht="25.5">
      <c r="A49" s="328" t="s">
        <v>402</v>
      </c>
      <c r="B49" s="329" t="s">
        <v>226</v>
      </c>
      <c r="C49" s="330" t="s">
        <v>193</v>
      </c>
      <c r="D49" s="330" t="s">
        <v>336</v>
      </c>
      <c r="E49" s="331" t="s">
        <v>390</v>
      </c>
      <c r="F49" s="331"/>
      <c r="G49" s="333" t="s">
        <v>222</v>
      </c>
      <c r="H49" s="333" t="s">
        <v>222</v>
      </c>
      <c r="I49" s="334">
        <f>I50</f>
        <v>744.9</v>
      </c>
      <c r="J49" s="334">
        <f>J50</f>
        <v>441.9</v>
      </c>
      <c r="K49" s="616"/>
    </row>
    <row r="50" spans="1:11" ht="25.5">
      <c r="A50" s="335" t="s">
        <v>403</v>
      </c>
      <c r="B50" s="336" t="s">
        <v>226</v>
      </c>
      <c r="C50" s="337" t="s">
        <v>193</v>
      </c>
      <c r="D50" s="337" t="s">
        <v>336</v>
      </c>
      <c r="E50" s="338" t="s">
        <v>439</v>
      </c>
      <c r="F50" s="349"/>
      <c r="G50" s="340" t="s">
        <v>222</v>
      </c>
      <c r="H50" s="340" t="s">
        <v>222</v>
      </c>
      <c r="I50" s="341">
        <f>SUM(I51:I53)</f>
        <v>744.9</v>
      </c>
      <c r="J50" s="341">
        <f>SUM(J51:J53)</f>
        <v>441.9</v>
      </c>
      <c r="K50" s="616"/>
    </row>
    <row r="51" spans="1:11" ht="39" customHeight="1">
      <c r="A51" s="365" t="s">
        <v>16</v>
      </c>
      <c r="B51" s="336" t="s">
        <v>226</v>
      </c>
      <c r="C51" s="337" t="s">
        <v>193</v>
      </c>
      <c r="D51" s="337" t="s">
        <v>336</v>
      </c>
      <c r="E51" s="338" t="s">
        <v>439</v>
      </c>
      <c r="F51" s="349" t="s">
        <v>175</v>
      </c>
      <c r="G51" s="340" t="s">
        <v>222</v>
      </c>
      <c r="H51" s="340" t="s">
        <v>222</v>
      </c>
      <c r="I51" s="341">
        <v>469</v>
      </c>
      <c r="J51" s="341">
        <v>166</v>
      </c>
      <c r="K51" s="616"/>
    </row>
    <row r="52" spans="1:11" ht="25.5">
      <c r="A52" s="335" t="s">
        <v>171</v>
      </c>
      <c r="B52" s="336" t="s">
        <v>226</v>
      </c>
      <c r="C52" s="337" t="s">
        <v>193</v>
      </c>
      <c r="D52" s="337" t="s">
        <v>336</v>
      </c>
      <c r="E52" s="338" t="s">
        <v>439</v>
      </c>
      <c r="F52" s="349" t="s">
        <v>170</v>
      </c>
      <c r="G52" s="340" t="s">
        <v>222</v>
      </c>
      <c r="H52" s="340" t="s">
        <v>222</v>
      </c>
      <c r="I52" s="341">
        <v>245.9</v>
      </c>
      <c r="J52" s="341">
        <v>245.9</v>
      </c>
      <c r="K52" s="616"/>
    </row>
    <row r="53" spans="1:11" ht="12.75">
      <c r="A53" s="365" t="s">
        <v>168</v>
      </c>
      <c r="B53" s="336" t="s">
        <v>226</v>
      </c>
      <c r="C53" s="337" t="s">
        <v>193</v>
      </c>
      <c r="D53" s="337" t="s">
        <v>336</v>
      </c>
      <c r="E53" s="338" t="s">
        <v>439</v>
      </c>
      <c r="F53" s="349" t="s">
        <v>263</v>
      </c>
      <c r="G53" s="340" t="s">
        <v>222</v>
      </c>
      <c r="H53" s="340" t="s">
        <v>222</v>
      </c>
      <c r="I53" s="341">
        <v>30</v>
      </c>
      <c r="J53" s="341">
        <v>30</v>
      </c>
      <c r="K53" s="616"/>
    </row>
    <row r="54" spans="1:11" ht="63.75">
      <c r="A54" s="342" t="s">
        <v>594</v>
      </c>
      <c r="B54" s="329" t="s">
        <v>227</v>
      </c>
      <c r="C54" s="330" t="s">
        <v>59</v>
      </c>
      <c r="D54" s="330"/>
      <c r="E54" s="331" t="s">
        <v>60</v>
      </c>
      <c r="F54" s="343"/>
      <c r="G54" s="344"/>
      <c r="H54" s="345"/>
      <c r="I54" s="346">
        <f aca="true" t="shared" si="3" ref="I54:J56">I55</f>
        <v>30</v>
      </c>
      <c r="J54" s="346">
        <f t="shared" si="3"/>
        <v>30</v>
      </c>
      <c r="K54" s="616"/>
    </row>
    <row r="55" spans="1:11" ht="25.5">
      <c r="A55" s="342" t="s">
        <v>391</v>
      </c>
      <c r="B55" s="329" t="s">
        <v>227</v>
      </c>
      <c r="C55" s="330" t="s">
        <v>22</v>
      </c>
      <c r="D55" s="330"/>
      <c r="E55" s="331" t="s">
        <v>390</v>
      </c>
      <c r="F55" s="351"/>
      <c r="G55" s="352" t="s">
        <v>217</v>
      </c>
      <c r="H55" s="352" t="s">
        <v>245</v>
      </c>
      <c r="I55" s="617">
        <f t="shared" si="3"/>
        <v>30</v>
      </c>
      <c r="J55" s="617">
        <f t="shared" si="3"/>
        <v>30</v>
      </c>
      <c r="K55" s="616"/>
    </row>
    <row r="56" spans="1:11" ht="12.75">
      <c r="A56" s="354" t="s">
        <v>514</v>
      </c>
      <c r="B56" s="336" t="s">
        <v>227</v>
      </c>
      <c r="C56" s="337" t="s">
        <v>22</v>
      </c>
      <c r="D56" s="337" t="s">
        <v>336</v>
      </c>
      <c r="E56" s="338" t="s">
        <v>431</v>
      </c>
      <c r="F56" s="355"/>
      <c r="G56" s="356" t="s">
        <v>217</v>
      </c>
      <c r="H56" s="356" t="s">
        <v>245</v>
      </c>
      <c r="I56" s="357">
        <f t="shared" si="3"/>
        <v>30</v>
      </c>
      <c r="J56" s="357">
        <f t="shared" si="3"/>
        <v>30</v>
      </c>
      <c r="K56" s="616"/>
    </row>
    <row r="57" spans="1:11" ht="21.75" customHeight="1">
      <c r="A57" s="335" t="s">
        <v>171</v>
      </c>
      <c r="B57" s="336" t="s">
        <v>227</v>
      </c>
      <c r="C57" s="337" t="s">
        <v>22</v>
      </c>
      <c r="D57" s="337" t="s">
        <v>336</v>
      </c>
      <c r="E57" s="338" t="s">
        <v>431</v>
      </c>
      <c r="F57" s="568">
        <v>240</v>
      </c>
      <c r="G57" s="356" t="s">
        <v>217</v>
      </c>
      <c r="H57" s="356" t="s">
        <v>245</v>
      </c>
      <c r="I57" s="357">
        <v>30</v>
      </c>
      <c r="J57" s="357">
        <v>30</v>
      </c>
      <c r="K57" s="616"/>
    </row>
    <row r="58" spans="1:11" ht="38.25">
      <c r="A58" s="342" t="s">
        <v>51</v>
      </c>
      <c r="B58" s="358" t="s">
        <v>246</v>
      </c>
      <c r="C58" s="358" t="s">
        <v>59</v>
      </c>
      <c r="D58" s="358"/>
      <c r="E58" s="358" t="s">
        <v>390</v>
      </c>
      <c r="F58" s="359"/>
      <c r="G58" s="344"/>
      <c r="H58" s="344"/>
      <c r="I58" s="346">
        <f>I59+I62+I65</f>
        <v>120</v>
      </c>
      <c r="J58" s="346">
        <f>J59+J62+J65</f>
        <v>120</v>
      </c>
      <c r="K58" s="616"/>
    </row>
    <row r="59" spans="1:11" ht="25.5">
      <c r="A59" s="328" t="s">
        <v>378</v>
      </c>
      <c r="B59" s="358" t="s">
        <v>246</v>
      </c>
      <c r="C59" s="358" t="s">
        <v>22</v>
      </c>
      <c r="D59" s="358"/>
      <c r="E59" s="358" t="s">
        <v>390</v>
      </c>
      <c r="F59" s="360"/>
      <c r="G59" s="344" t="s">
        <v>216</v>
      </c>
      <c r="H59" s="344" t="s">
        <v>275</v>
      </c>
      <c r="I59" s="334">
        <f>I60</f>
        <v>50</v>
      </c>
      <c r="J59" s="334">
        <f>J60</f>
        <v>50</v>
      </c>
      <c r="K59" s="616"/>
    </row>
    <row r="60" spans="1:11" ht="25.5">
      <c r="A60" s="335" t="s">
        <v>379</v>
      </c>
      <c r="B60" s="361" t="s">
        <v>246</v>
      </c>
      <c r="C60" s="361" t="s">
        <v>22</v>
      </c>
      <c r="D60" s="361" t="s">
        <v>336</v>
      </c>
      <c r="E60" s="361" t="s">
        <v>457</v>
      </c>
      <c r="F60" s="362"/>
      <c r="G60" s="363" t="s">
        <v>216</v>
      </c>
      <c r="H60" s="363" t="s">
        <v>275</v>
      </c>
      <c r="I60" s="341">
        <f>I61</f>
        <v>50</v>
      </c>
      <c r="J60" s="341">
        <f>J61</f>
        <v>50</v>
      </c>
      <c r="K60" s="616"/>
    </row>
    <row r="61" spans="1:11" ht="25.5">
      <c r="A61" s="335" t="s">
        <v>171</v>
      </c>
      <c r="B61" s="361" t="s">
        <v>246</v>
      </c>
      <c r="C61" s="361" t="s">
        <v>22</v>
      </c>
      <c r="D61" s="361" t="s">
        <v>336</v>
      </c>
      <c r="E61" s="361" t="s">
        <v>457</v>
      </c>
      <c r="F61" s="362" t="s">
        <v>170</v>
      </c>
      <c r="G61" s="363" t="s">
        <v>216</v>
      </c>
      <c r="H61" s="363" t="s">
        <v>275</v>
      </c>
      <c r="I61" s="341">
        <v>50</v>
      </c>
      <c r="J61" s="341">
        <v>50</v>
      </c>
      <c r="K61" s="616"/>
    </row>
    <row r="62" spans="1:11" ht="25.5">
      <c r="A62" s="328" t="s">
        <v>515</v>
      </c>
      <c r="B62" s="358" t="s">
        <v>246</v>
      </c>
      <c r="C62" s="358" t="s">
        <v>13</v>
      </c>
      <c r="D62" s="358" t="s">
        <v>336</v>
      </c>
      <c r="E62" s="358" t="s">
        <v>390</v>
      </c>
      <c r="F62" s="344"/>
      <c r="G62" s="344" t="s">
        <v>216</v>
      </c>
      <c r="H62" s="344" t="s">
        <v>275</v>
      </c>
      <c r="I62" s="334">
        <f>I63</f>
        <v>50</v>
      </c>
      <c r="J62" s="334">
        <f>J63</f>
        <v>50</v>
      </c>
      <c r="K62" s="616"/>
    </row>
    <row r="63" spans="1:11" ht="12.75">
      <c r="A63" s="335" t="s">
        <v>381</v>
      </c>
      <c r="B63" s="361" t="s">
        <v>246</v>
      </c>
      <c r="C63" s="361" t="s">
        <v>13</v>
      </c>
      <c r="D63" s="361" t="s">
        <v>336</v>
      </c>
      <c r="E63" s="361" t="s">
        <v>458</v>
      </c>
      <c r="F63" s="362"/>
      <c r="G63" s="363" t="s">
        <v>216</v>
      </c>
      <c r="H63" s="363" t="s">
        <v>275</v>
      </c>
      <c r="I63" s="341">
        <f>I64</f>
        <v>50</v>
      </c>
      <c r="J63" s="341">
        <f>J64</f>
        <v>50</v>
      </c>
      <c r="K63" s="616"/>
    </row>
    <row r="64" spans="1:11" ht="25.5">
      <c r="A64" s="335" t="s">
        <v>171</v>
      </c>
      <c r="B64" s="361" t="s">
        <v>246</v>
      </c>
      <c r="C64" s="361" t="s">
        <v>13</v>
      </c>
      <c r="D64" s="361" t="s">
        <v>336</v>
      </c>
      <c r="E64" s="361" t="s">
        <v>458</v>
      </c>
      <c r="F64" s="362" t="s">
        <v>170</v>
      </c>
      <c r="G64" s="363" t="s">
        <v>216</v>
      </c>
      <c r="H64" s="363" t="s">
        <v>275</v>
      </c>
      <c r="I64" s="341">
        <v>50</v>
      </c>
      <c r="J64" s="341">
        <v>50</v>
      </c>
      <c r="K64" s="616"/>
    </row>
    <row r="65" spans="1:11" ht="25.5">
      <c r="A65" s="328" t="s">
        <v>382</v>
      </c>
      <c r="B65" s="358" t="s">
        <v>246</v>
      </c>
      <c r="C65" s="358" t="s">
        <v>47</v>
      </c>
      <c r="D65" s="358"/>
      <c r="E65" s="358" t="s">
        <v>390</v>
      </c>
      <c r="F65" s="360"/>
      <c r="G65" s="344" t="s">
        <v>216</v>
      </c>
      <c r="H65" s="344" t="s">
        <v>275</v>
      </c>
      <c r="I65" s="334">
        <f>I66</f>
        <v>20</v>
      </c>
      <c r="J65" s="334">
        <f>J66</f>
        <v>20</v>
      </c>
      <c r="K65" s="616"/>
    </row>
    <row r="66" spans="1:11" ht="12.75">
      <c r="A66" s="335" t="s">
        <v>489</v>
      </c>
      <c r="B66" s="361" t="s">
        <v>246</v>
      </c>
      <c r="C66" s="361" t="s">
        <v>47</v>
      </c>
      <c r="D66" s="361" t="s">
        <v>336</v>
      </c>
      <c r="E66" s="361" t="s">
        <v>459</v>
      </c>
      <c r="F66" s="362"/>
      <c r="G66" s="363" t="s">
        <v>216</v>
      </c>
      <c r="H66" s="363" t="s">
        <v>275</v>
      </c>
      <c r="I66" s="341">
        <f>I67</f>
        <v>20</v>
      </c>
      <c r="J66" s="341">
        <f>J67</f>
        <v>20</v>
      </c>
      <c r="K66" s="616"/>
    </row>
    <row r="67" spans="1:11" ht="25.5">
      <c r="A67" s="335" t="s">
        <v>171</v>
      </c>
      <c r="B67" s="361" t="s">
        <v>246</v>
      </c>
      <c r="C67" s="361" t="s">
        <v>47</v>
      </c>
      <c r="D67" s="361" t="s">
        <v>336</v>
      </c>
      <c r="E67" s="361" t="s">
        <v>459</v>
      </c>
      <c r="F67" s="362" t="s">
        <v>170</v>
      </c>
      <c r="G67" s="363" t="s">
        <v>216</v>
      </c>
      <c r="H67" s="363" t="s">
        <v>275</v>
      </c>
      <c r="I67" s="341">
        <v>20</v>
      </c>
      <c r="J67" s="341">
        <v>20</v>
      </c>
      <c r="K67" s="616"/>
    </row>
    <row r="68" spans="1:11" ht="38.25">
      <c r="A68" s="342" t="s">
        <v>597</v>
      </c>
      <c r="B68" s="329" t="s">
        <v>245</v>
      </c>
      <c r="C68" s="330" t="s">
        <v>59</v>
      </c>
      <c r="D68" s="330"/>
      <c r="E68" s="331" t="s">
        <v>60</v>
      </c>
      <c r="F68" s="343"/>
      <c r="G68" s="344"/>
      <c r="H68" s="345"/>
      <c r="I68" s="346">
        <f>I69</f>
        <v>20</v>
      </c>
      <c r="J68" s="346">
        <f>J69</f>
        <v>20</v>
      </c>
      <c r="K68" s="616"/>
    </row>
    <row r="69" spans="1:11" ht="24">
      <c r="A69" s="364" t="s">
        <v>411</v>
      </c>
      <c r="B69" s="329" t="s">
        <v>245</v>
      </c>
      <c r="C69" s="330" t="s">
        <v>22</v>
      </c>
      <c r="D69" s="330" t="s">
        <v>336</v>
      </c>
      <c r="E69" s="331" t="s">
        <v>60</v>
      </c>
      <c r="F69" s="332"/>
      <c r="G69" s="333" t="s">
        <v>245</v>
      </c>
      <c r="H69" s="333" t="s">
        <v>217</v>
      </c>
      <c r="I69" s="334">
        <f>I70+I72</f>
        <v>20</v>
      </c>
      <c r="J69" s="334">
        <f>J70+J72</f>
        <v>20</v>
      </c>
      <c r="K69" s="616"/>
    </row>
    <row r="70" spans="1:11" ht="45" customHeight="1">
      <c r="A70" s="365" t="s">
        <v>143</v>
      </c>
      <c r="B70" s="336" t="s">
        <v>245</v>
      </c>
      <c r="C70" s="337" t="s">
        <v>22</v>
      </c>
      <c r="D70" s="337"/>
      <c r="E70" s="338" t="s">
        <v>70</v>
      </c>
      <c r="F70" s="339"/>
      <c r="G70" s="340" t="s">
        <v>245</v>
      </c>
      <c r="H70" s="340" t="s">
        <v>217</v>
      </c>
      <c r="I70" s="341">
        <f>I71</f>
        <v>10</v>
      </c>
      <c r="J70" s="341">
        <f>J71</f>
        <v>10</v>
      </c>
      <c r="K70" s="616"/>
    </row>
    <row r="71" spans="1:11" ht="25.5">
      <c r="A71" s="335" t="s">
        <v>171</v>
      </c>
      <c r="B71" s="336" t="s">
        <v>245</v>
      </c>
      <c r="C71" s="337" t="s">
        <v>22</v>
      </c>
      <c r="D71" s="337" t="s">
        <v>336</v>
      </c>
      <c r="E71" s="338" t="s">
        <v>483</v>
      </c>
      <c r="F71" s="339" t="s">
        <v>170</v>
      </c>
      <c r="G71" s="340" t="s">
        <v>245</v>
      </c>
      <c r="H71" s="340" t="s">
        <v>217</v>
      </c>
      <c r="I71" s="341">
        <v>10</v>
      </c>
      <c r="J71" s="341">
        <v>10</v>
      </c>
      <c r="K71" s="616"/>
    </row>
    <row r="72" spans="1:11" ht="24">
      <c r="A72" s="365" t="s">
        <v>516</v>
      </c>
      <c r="B72" s="336" t="s">
        <v>245</v>
      </c>
      <c r="C72" s="337" t="s">
        <v>22</v>
      </c>
      <c r="D72" s="337" t="s">
        <v>336</v>
      </c>
      <c r="E72" s="338" t="s">
        <v>485</v>
      </c>
      <c r="F72" s="339"/>
      <c r="G72" s="340" t="s">
        <v>245</v>
      </c>
      <c r="H72" s="340" t="s">
        <v>217</v>
      </c>
      <c r="I72" s="341">
        <f>I73</f>
        <v>10</v>
      </c>
      <c r="J72" s="341">
        <f>J73</f>
        <v>10</v>
      </c>
      <c r="K72" s="616"/>
    </row>
    <row r="73" spans="1:11" ht="25.5">
      <c r="A73" s="335" t="s">
        <v>171</v>
      </c>
      <c r="B73" s="336" t="s">
        <v>245</v>
      </c>
      <c r="C73" s="337" t="s">
        <v>22</v>
      </c>
      <c r="D73" s="337" t="s">
        <v>336</v>
      </c>
      <c r="E73" s="338" t="s">
        <v>485</v>
      </c>
      <c r="F73" s="339" t="s">
        <v>170</v>
      </c>
      <c r="G73" s="340" t="s">
        <v>245</v>
      </c>
      <c r="H73" s="340" t="s">
        <v>217</v>
      </c>
      <c r="I73" s="341">
        <v>10</v>
      </c>
      <c r="J73" s="341">
        <v>10</v>
      </c>
      <c r="K73" s="616"/>
    </row>
    <row r="74" spans="1:11" ht="0.75" customHeight="1">
      <c r="A74" s="342" t="s">
        <v>84</v>
      </c>
      <c r="B74" s="329" t="s">
        <v>42</v>
      </c>
      <c r="C74" s="330" t="s">
        <v>59</v>
      </c>
      <c r="D74" s="330"/>
      <c r="E74" s="331" t="s">
        <v>60</v>
      </c>
      <c r="F74" s="343"/>
      <c r="G74" s="344"/>
      <c r="H74" s="345"/>
      <c r="I74" s="346">
        <f aca="true" t="shared" si="4" ref="I74:J76">I75</f>
        <v>0</v>
      </c>
      <c r="J74" s="346">
        <f t="shared" si="4"/>
        <v>0</v>
      </c>
      <c r="K74" s="616"/>
    </row>
    <row r="75" spans="1:11" ht="48" hidden="1">
      <c r="A75" s="366" t="s">
        <v>85</v>
      </c>
      <c r="B75" s="329" t="s">
        <v>42</v>
      </c>
      <c r="C75" s="330" t="s">
        <v>22</v>
      </c>
      <c r="D75" s="330"/>
      <c r="E75" s="331" t="s">
        <v>60</v>
      </c>
      <c r="F75" s="347"/>
      <c r="G75" s="333" t="s">
        <v>221</v>
      </c>
      <c r="H75" s="333" t="s">
        <v>326</v>
      </c>
      <c r="I75" s="353">
        <f t="shared" si="4"/>
        <v>0</v>
      </c>
      <c r="J75" s="353">
        <f t="shared" si="4"/>
        <v>0</v>
      </c>
      <c r="K75" s="616"/>
    </row>
    <row r="76" spans="1:11" ht="65.25" customHeight="1" hidden="1">
      <c r="A76" s="367" t="s">
        <v>87</v>
      </c>
      <c r="B76" s="336" t="s">
        <v>42</v>
      </c>
      <c r="C76" s="337" t="s">
        <v>22</v>
      </c>
      <c r="D76" s="337"/>
      <c r="E76" s="338" t="s">
        <v>86</v>
      </c>
      <c r="F76" s="348"/>
      <c r="G76" s="340" t="s">
        <v>221</v>
      </c>
      <c r="H76" s="340" t="s">
        <v>326</v>
      </c>
      <c r="I76" s="357">
        <f t="shared" si="4"/>
        <v>0</v>
      </c>
      <c r="J76" s="357">
        <f t="shared" si="4"/>
        <v>0</v>
      </c>
      <c r="K76" s="616"/>
    </row>
    <row r="77" spans="1:11" ht="25.5" hidden="1">
      <c r="A77" s="335" t="s">
        <v>171</v>
      </c>
      <c r="B77" s="336" t="s">
        <v>42</v>
      </c>
      <c r="C77" s="337" t="s">
        <v>22</v>
      </c>
      <c r="D77" s="337"/>
      <c r="E77" s="338" t="s">
        <v>86</v>
      </c>
      <c r="F77" s="348">
        <v>240</v>
      </c>
      <c r="G77" s="340" t="s">
        <v>221</v>
      </c>
      <c r="H77" s="340" t="s">
        <v>326</v>
      </c>
      <c r="I77" s="357">
        <v>0</v>
      </c>
      <c r="J77" s="357">
        <v>0</v>
      </c>
      <c r="K77" s="616"/>
    </row>
    <row r="78" spans="1:11" s="48" customFormat="1" ht="12.75">
      <c r="A78" s="368" t="s">
        <v>150</v>
      </c>
      <c r="B78" s="369"/>
      <c r="C78" s="370"/>
      <c r="D78" s="370"/>
      <c r="E78" s="370"/>
      <c r="F78" s="370"/>
      <c r="G78" s="370"/>
      <c r="H78" s="371"/>
      <c r="I78" s="372">
        <f>I74+I68+I58+I54+I38+I34+I25+I21+I17+I9</f>
        <v>3615.6</v>
      </c>
      <c r="J78" s="372">
        <f>J74+J68+J58+J54+J38+J34+J25+J21+J17+J9</f>
        <v>3365.3</v>
      </c>
      <c r="K78" s="373"/>
    </row>
    <row r="79" spans="1:11" ht="14.25">
      <c r="A79" s="616"/>
      <c r="B79" s="569"/>
      <c r="C79" s="616"/>
      <c r="D79" s="616"/>
      <c r="E79" s="616"/>
      <c r="F79" s="616"/>
      <c r="G79" s="616"/>
      <c r="H79" s="616"/>
      <c r="I79" s="618"/>
      <c r="J79" s="618"/>
      <c r="K79" s="616"/>
    </row>
    <row r="80" spans="1:11" ht="14.25">
      <c r="A80" s="616"/>
      <c r="B80" s="569"/>
      <c r="C80" s="616"/>
      <c r="D80" s="616"/>
      <c r="E80" s="616"/>
      <c r="F80" s="616"/>
      <c r="G80" s="616"/>
      <c r="H80" s="616"/>
      <c r="I80" s="618"/>
      <c r="J80" s="618"/>
      <c r="K80" s="616"/>
    </row>
    <row r="81" spans="1:11" ht="14.25">
      <c r="A81" s="610"/>
      <c r="C81" s="610"/>
      <c r="D81" s="610"/>
      <c r="E81" s="610"/>
      <c r="F81" s="610"/>
      <c r="G81" s="610"/>
      <c r="H81" s="610"/>
      <c r="I81" s="619"/>
      <c r="J81" s="619"/>
      <c r="K81" s="610"/>
    </row>
  </sheetData>
  <sheetProtection/>
  <mergeCells count="5">
    <mergeCell ref="B8:E8"/>
    <mergeCell ref="E3:I3"/>
    <mergeCell ref="A7:I7"/>
    <mergeCell ref="A6:J6"/>
    <mergeCell ref="E4:I4"/>
  </mergeCells>
  <printOptions/>
  <pageMargins left="0.7086614173228347" right="0.4330708661417323" top="0.31496062992125984" bottom="0.31496062992125984" header="0.31496062992125984" footer="0.3149606299212598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2015-11-25T09:05:11Z</cp:lastPrinted>
  <dcterms:created xsi:type="dcterms:W3CDTF">2002-06-04T10:05:56Z</dcterms:created>
  <dcterms:modified xsi:type="dcterms:W3CDTF">2015-11-25T11:23:08Z</dcterms:modified>
  <cp:category/>
  <cp:version/>
  <cp:contentType/>
  <cp:contentStatus/>
</cp:coreProperties>
</file>